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marto\Desktop\CIMS\"/>
    </mc:Choice>
  </mc:AlternateContent>
  <xr:revisionPtr revIDLastSave="0" documentId="13_ncr:1_{5C1559B2-79E1-41EC-8DD7-78DB09672692}" xr6:coauthVersionLast="38" xr6:coauthVersionMax="38" xr10:uidLastSave="{00000000-0000-0000-0000-000000000000}"/>
  <bookViews>
    <workbookView xWindow="0" yWindow="0" windowWidth="15360" windowHeight="7760" activeTab="7" xr2:uid="{00000000-000D-0000-FFFF-FFFF00000000}"/>
  </bookViews>
  <sheets>
    <sheet name="Server" sheetId="1" r:id="rId1"/>
    <sheet name="Production" sheetId="2" r:id="rId2"/>
    <sheet name="QA" sheetId="3" r:id="rId3"/>
    <sheet name="HowTo" sheetId="4" r:id="rId4"/>
    <sheet name="Info" sheetId="5" r:id="rId5"/>
    <sheet name="Schedule_Task" sheetId="6" r:id="rId6"/>
    <sheet name="CheckList_DailyBatch" sheetId="7" r:id="rId7"/>
    <sheet name="LWT" sheetId="8" r:id="rId8"/>
  </sheets>
  <definedNames>
    <definedName name="_xlnm._FilterDatabase" localSheetId="6" hidden="1">CheckList_DailyBatch!$B$1:$I$99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2" i="8" l="1"/>
  <c r="E11" i="8" l="1"/>
  <c r="G13" i="8"/>
  <c r="I14" i="8"/>
  <c r="K15" i="8" s="1"/>
</calcChain>
</file>

<file path=xl/sharedStrings.xml><?xml version="1.0" encoding="utf-8"?>
<sst xmlns="http://schemas.openxmlformats.org/spreadsheetml/2006/main" count="706" uniqueCount="158">
  <si>
    <t>Type</t>
  </si>
  <si>
    <t>10.192.33.207</t>
  </si>
  <si>
    <t>10.192.33.208</t>
  </si>
  <si>
    <t>10.192.33.209</t>
  </si>
  <si>
    <t>Application</t>
  </si>
  <si>
    <t>Production</t>
  </si>
  <si>
    <t>Database</t>
  </si>
  <si>
    <t>QA</t>
  </si>
  <si>
    <t>Remark</t>
  </si>
  <si>
    <t>State</t>
  </si>
  <si>
    <t>SQL server 2012</t>
  </si>
  <si>
    <t>10.192.33.227</t>
  </si>
  <si>
    <t>No</t>
  </si>
  <si>
    <t>IIS</t>
  </si>
  <si>
    <t>Domain</t>
  </si>
  <si>
    <t>IP address</t>
  </si>
  <si>
    <t>Server name</t>
  </si>
  <si>
    <t>TH-NMT-VMEAPP1P</t>
  </si>
  <si>
    <t>TH-NMT-VMEAPP1Q</t>
  </si>
  <si>
    <t>TH-NMT-VMEDB1P</t>
  </si>
  <si>
    <t>TH-NMT-VMEDB1Q</t>
  </si>
  <si>
    <t xml:space="preserve">IIS </t>
  </si>
  <si>
    <t>NMT.LOCAL</t>
  </si>
  <si>
    <t>DBServer = TH-NMT-VMEDB1P
DBUser = sa
DBPassword = ms#vme
SysDBName = dbCIMS_SYS
BizDBName = dbCIMS</t>
  </si>
  <si>
    <t>SQL server 2012
Reporting service</t>
  </si>
  <si>
    <t>Production DB server</t>
  </si>
  <si>
    <t>DBServer = TH-NMT-VMEDB1Q\QAVME
DBUser = sa
DBPassword = ms#vme
SysDBName = dbCIMS_SYS
BizDBName = dbCIMS</t>
  </si>
  <si>
    <t>Application server</t>
  </si>
  <si>
    <t>1. Database
2. Reporting service</t>
  </si>
  <si>
    <t>DMS server (Reporting tool live)</t>
  </si>
  <si>
    <t>LIVE : C:\vme\LIVE</t>
  </si>
  <si>
    <t>FTP : C:\vme\ftp</t>
  </si>
  <si>
    <t>Web service : C:\vme\cimsService</t>
  </si>
  <si>
    <t>Batch : C:\vme\BAT</t>
  </si>
  <si>
    <t>th-nmt-dbds01</t>
  </si>
  <si>
    <t>10.192.33.206</t>
  </si>
  <si>
    <t>User : .\CIMS</t>
  </si>
  <si>
    <t>DBServer = TH-NMT-DBDS01\SQLDS01
DBUser = vmeadmin
DBPassword = Vmeadmin12
DBName = DMS_SALES_REPORT
vDealer_MS
vSales_Info</t>
  </si>
  <si>
    <t>http://th-nmt-vmedb1p/ReportServer</t>
  </si>
  <si>
    <t>How to</t>
  </si>
  <si>
    <t>Action</t>
  </si>
  <si>
    <t>1. Publish web application
2. FTP &gt;&gt; Model master VOM
3. Batch &gt;&gt; Daily
4. Web service</t>
  </si>
  <si>
    <t>Task</t>
  </si>
  <si>
    <t>LIVE : C:\vme\IIS\LIVE</t>
  </si>
  <si>
    <t>QA DB server</t>
  </si>
  <si>
    <t>Detail</t>
  </si>
  <si>
    <t>User for login vmeadmin</t>
  </si>
  <si>
    <t>How to check error on server</t>
  </si>
  <si>
    <t>- Go to IIS
- Right click on Default Web Site &gt; Select "Browse"</t>
  </si>
  <si>
    <t>How to import RS from DMS</t>
  </si>
  <si>
    <t>How to import DLR Master from DMS</t>
  </si>
  <si>
    <t>Date</t>
  </si>
  <si>
    <t>DLR</t>
  </si>
  <si>
    <t>RS</t>
  </si>
  <si>
    <t>OK</t>
  </si>
  <si>
    <t>Check batch daily</t>
  </si>
  <si>
    <t>DATE</t>
  </si>
  <si>
    <t>DB BACKUP</t>
  </si>
  <si>
    <t>Change password : vmeadmin
Current password : MS#cims1
Expired date : 10-Jul-18</t>
  </si>
  <si>
    <t>How to change password on IIS</t>
  </si>
  <si>
    <t>How to access to DMS remote desktop</t>
  </si>
  <si>
    <t>How to reset password on remote desktop</t>
  </si>
  <si>
    <t>TH-NMT-DMSAPP04</t>
  </si>
  <si>
    <t>10.192.34.195</t>
  </si>
  <si>
    <t>TH-NMT-DMSAPP05</t>
  </si>
  <si>
    <t>10.192.34.196</t>
  </si>
  <si>
    <t>TH-NMT-DMSAPP06</t>
  </si>
  <si>
    <t>10.192.34.200</t>
  </si>
  <si>
    <t>TH-NMT-DMSAPP07</t>
  </si>
  <si>
    <t>10.192.34.201</t>
  </si>
  <si>
    <t>TH-NMT-DMSAPP08</t>
  </si>
  <si>
    <t>10.192.34.202</t>
  </si>
  <si>
    <t>TH-NMT-DMSAPP09</t>
  </si>
  <si>
    <t>10.192.34.203</t>
  </si>
  <si>
    <t>TH-NMT-DMSAPP10</t>
  </si>
  <si>
    <t>10.192.34.204</t>
  </si>
  <si>
    <t>TH-NMT-DMSAPP11</t>
  </si>
  <si>
    <t>10.192.34.205</t>
  </si>
  <si>
    <t>TH-NMT-DMSAPP12</t>
  </si>
  <si>
    <t>10.192.34.206</t>
  </si>
  <si>
    <t>TH-NMT-DMSAPP13</t>
  </si>
  <si>
    <t>10.192.34.207</t>
  </si>
  <si>
    <t>TH-NMT-DMSAPP16</t>
  </si>
  <si>
    <t>10.192.34.212</t>
  </si>
  <si>
    <t>TH-NMT-DMSAPP17</t>
  </si>
  <si>
    <t>10.192.34.213</t>
  </si>
  <si>
    <t>TH-NMT-DMSAPP18</t>
  </si>
  <si>
    <t>10.192.34.214</t>
  </si>
  <si>
    <t>TH-NMT-DMSAPP19</t>
  </si>
  <si>
    <t>10.192.34.215</t>
  </si>
  <si>
    <t>TH-NMT-DMSAPP20</t>
  </si>
  <si>
    <t>10.192.34.216</t>
  </si>
  <si>
    <t>TH-NMT-DMSAPP21</t>
  </si>
  <si>
    <t>10.192.34.217</t>
  </si>
  <si>
    <t>TH-NMT-DMSAPP22</t>
  </si>
  <si>
    <t>10.192.34.218</t>
  </si>
  <si>
    <t>TH-NMT-DMSAPP23</t>
  </si>
  <si>
    <t>10.192.34.219</t>
  </si>
  <si>
    <t>TH-NMT-DMSAPP24</t>
  </si>
  <si>
    <t>10.192.34.220</t>
  </si>
  <si>
    <t>TH-NMT-DMSAPP25</t>
  </si>
  <si>
    <t>10.192.34.221</t>
  </si>
  <si>
    <t>User : nmt\vmeadmin
Password : MS#cims1
Password expired : 10-Jul-18</t>
  </si>
  <si>
    <t>User : nmt\vmeadmin
Password : MS#cimsC0705
Password expired : 03-Sep-18</t>
  </si>
  <si>
    <t>User : NMTDMS\cimsapp
Password : Cims123456</t>
  </si>
  <si>
    <t>This user is domain admin. 
- Run command "mstsc /admin" for use remote desktop program 
- and access to folder "d:\cims" for run shortcut CIMS application by manual.</t>
  </si>
  <si>
    <t>Change password : vmeadmin
Current password : MS#cimsC0705
Expired date : 03-Sep-18</t>
  </si>
  <si>
    <t>-</t>
  </si>
  <si>
    <t>IP Server</t>
  </si>
  <si>
    <t>NG</t>
  </si>
  <si>
    <t>Because windows update and not logged on</t>
  </si>
  <si>
    <t>Disk C :  172/199 GB</t>
  </si>
  <si>
    <t>Disk C : 73/99.6 GB</t>
  </si>
  <si>
    <t>Disk D : 278/299 GB</t>
  </si>
  <si>
    <t>Disk C : 41/99.6 GB</t>
  </si>
  <si>
    <t>Disk C : 28.6/79.6 GB</t>
  </si>
  <si>
    <r>
      <t xml:space="preserve">- </t>
    </r>
    <r>
      <rPr>
        <sz val="11"/>
        <color theme="1"/>
        <rFont val="Tahoma"/>
        <family val="2"/>
        <scheme val="minor"/>
      </rPr>
      <t>http://localhost:9595/cimsService.asmx</t>
    </r>
    <r>
      <rPr>
        <sz val="11"/>
        <color theme="1"/>
        <rFont val="Tahoma"/>
        <family val="2"/>
        <charset val="222"/>
        <scheme val="minor"/>
      </rPr>
      <t xml:space="preserve">
- Import Data
- Fill out duration (days or month) and code in cimsService "ImportRSCIMSDMS"</t>
    </r>
  </si>
  <si>
    <t>-  http://localhost:9595/cimsService.asmx
- Import Data
- Fill out duration (day or month) and code in cimsService "ImportDLRCIMSDMS"</t>
  </si>
  <si>
    <t>Start on date</t>
  </si>
  <si>
    <t>171/199 GB</t>
  </si>
  <si>
    <t>72.1/99.6 GB</t>
  </si>
  <si>
    <t>265/299 GB</t>
  </si>
  <si>
    <t>41.1/99.6 GB</t>
  </si>
  <si>
    <t>28.7/79.6 GB</t>
  </si>
  <si>
    <t>- Click "Ctrl+Alt+End" after that select Change password</t>
  </si>
  <si>
    <t>Change password : vmeadmin
Current password : CIMS#0830
Expired date : 29-Oct-18</t>
  </si>
  <si>
    <t xml:space="preserve">Change password : vmeadmin
Current password : CIMS#0928
Expired date : </t>
  </si>
  <si>
    <t>- Go to IIS Site
-  Select "Default Web Site" &gt; Right click on "Authentication" &gt; Manage Website &gt; Select "Advance setting" &gt; Physical path credentials &gt; Specific user &gt; Click "Set"
- Change password reportServer in Webconfig</t>
  </si>
  <si>
    <t>28.4/79.6 GB</t>
  </si>
  <si>
    <t>168/199 GB</t>
  </si>
  <si>
    <t>70.6/99.6 GB</t>
  </si>
  <si>
    <t>240/299 GB</t>
  </si>
  <si>
    <t>End of month</t>
  </si>
  <si>
    <t>Send Dealer Claim data every single end of month</t>
  </si>
  <si>
    <t>CHASSIS_NO</t>
  </si>
  <si>
    <t>GROSS_PREMIUM</t>
  </si>
  <si>
    <t>STAMP</t>
  </si>
  <si>
    <t>VAT</t>
  </si>
  <si>
    <t>TOTAL_PREMUIM</t>
  </si>
  <si>
    <t>DISCOUNT</t>
  </si>
  <si>
    <t>TOTAL_PREMIUM_EX_DISCOUNT</t>
  </si>
  <si>
    <t>WH_TAX</t>
  </si>
  <si>
    <t>TOTAL_PREMIUM_LWT</t>
  </si>
  <si>
    <t>RS_SUM_INS</t>
  </si>
  <si>
    <t>M2_SUM_INSURED</t>
  </si>
  <si>
    <t>M2_AMOUNT</t>
  </si>
  <si>
    <t>MNTBAAN17Z0604628</t>
  </si>
  <si>
    <t>MNTBAAN17Z0604667</t>
  </si>
  <si>
    <t>MNTBAAN17Z0604681</t>
  </si>
  <si>
    <t>MNTBAAN17Z0604731</t>
  </si>
  <si>
    <t>MNTBAAN17Z0604740</t>
  </si>
  <si>
    <t>MNTBAAN17Z0604751</t>
  </si>
  <si>
    <t>GROSS_PREMIUM + STAMP - DISCOUNT</t>
  </si>
  <si>
    <t>GROSS_PREMIUM + STAMP + VAT</t>
  </si>
  <si>
    <t>GROSS_PREMIUM + STAMP + VAT - DISCOUNT</t>
  </si>
  <si>
    <t>INSURANCE_AMOUNT</t>
  </si>
  <si>
    <t>TOTAL_PREMIUM_EX_DISCOUNT - WH_TAX</t>
  </si>
  <si>
    <t>GROSS_PREMIUM + STAMP (7%)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</si>
</sst>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[$-409]d\-mmm\-yy;@"/>
    <numFmt numFmtId="188" formatCode="[$-409]h:mm\ AM/PM;@"/>
  </numFmts>
  <fonts count="14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b/>
      <sz val="16"/>
      <color theme="1"/>
      <name val="Tahoma"/>
      <family val="2"/>
      <scheme val="minor"/>
    </font>
    <font>
      <sz val="10"/>
      <color theme="1"/>
      <name val="Tahoma"/>
      <family val="2"/>
    </font>
    <font>
      <b/>
      <sz val="10"/>
      <color theme="0"/>
      <name val="Tahoma"/>
      <family val="2"/>
    </font>
    <font>
      <sz val="10"/>
      <color rgb="FF000000"/>
      <name val="Tahoma"/>
      <family val="2"/>
    </font>
    <font>
      <sz val="10"/>
      <color rgb="FFFF0000"/>
      <name val="Tahoma"/>
      <family val="2"/>
    </font>
    <font>
      <sz val="10"/>
      <name val="Tahoma"/>
      <family val="2"/>
    </font>
    <font>
      <b/>
      <sz val="10"/>
      <color theme="1"/>
      <name val="Tahoma"/>
      <family val="2"/>
    </font>
    <font>
      <sz val="9"/>
      <color theme="1"/>
      <name val="Tahoma"/>
      <family val="2"/>
      <charset val="222"/>
      <scheme val="minor"/>
    </font>
    <font>
      <sz val="9"/>
      <color theme="0"/>
      <name val="Tahoma"/>
      <family val="2"/>
      <charset val="22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9EDF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vertical="top" wrapText="1"/>
    </xf>
    <xf numFmtId="0" fontId="4" fillId="3" borderId="0" xfId="0" applyFont="1" applyFill="1"/>
    <xf numFmtId="0" fontId="0" fillId="0" borderId="1" xfId="0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/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0" fontId="0" fillId="0" borderId="0" xfId="0" applyAlignment="1">
      <alignment horizontal="center" vertical="center"/>
    </xf>
    <xf numFmtId="15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4" borderId="5" xfId="0" applyNumberFormat="1" applyFont="1" applyFill="1" applyBorder="1" applyAlignment="1">
      <alignment horizontal="center" vertical="center"/>
    </xf>
    <xf numFmtId="187" fontId="7" fillId="4" borderId="8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188" fontId="7" fillId="4" borderId="5" xfId="0" applyNumberFormat="1" applyFont="1" applyFill="1" applyBorder="1" applyAlignment="1">
      <alignment horizontal="center" vertical="center"/>
    </xf>
    <xf numFmtId="188" fontId="7" fillId="4" borderId="10" xfId="0" applyNumberFormat="1" applyFont="1" applyFill="1" applyBorder="1" applyAlignment="1">
      <alignment horizontal="center" vertical="center"/>
    </xf>
    <xf numFmtId="188" fontId="7" fillId="4" borderId="6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188" fontId="7" fillId="4" borderId="1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87" fontId="7" fillId="4" borderId="7" xfId="0" applyNumberFormat="1" applyFont="1" applyFill="1" applyBorder="1" applyAlignment="1">
      <alignment horizontal="center" vertical="center"/>
    </xf>
    <xf numFmtId="187" fontId="11" fillId="0" borderId="1" xfId="0" applyNumberFormat="1" applyFont="1" applyBorder="1" applyAlignment="1">
      <alignment horizontal="center" vertical="center"/>
    </xf>
    <xf numFmtId="187" fontId="11" fillId="0" borderId="0" xfId="0" applyNumberFormat="1" applyFont="1" applyBorder="1" applyAlignment="1">
      <alignment horizontal="center" vertical="center"/>
    </xf>
    <xf numFmtId="0" fontId="0" fillId="0" borderId="0" xfId="0" applyFill="1" applyBorder="1"/>
    <xf numFmtId="0" fontId="0" fillId="0" borderId="1" xfId="0" applyFill="1" applyBorder="1"/>
    <xf numFmtId="0" fontId="6" fillId="6" borderId="1" xfId="0" applyFont="1" applyFill="1" applyBorder="1" applyAlignment="1">
      <alignment horizontal="center" vertical="center"/>
    </xf>
    <xf numFmtId="0" fontId="6" fillId="6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87" fontId="0" fillId="0" borderId="0" xfId="0" applyNumberFormat="1"/>
    <xf numFmtId="0" fontId="0" fillId="0" borderId="2" xfId="0" applyBorder="1"/>
    <xf numFmtId="187" fontId="0" fillId="0" borderId="4" xfId="0" applyNumberFormat="1" applyBorder="1"/>
    <xf numFmtId="0" fontId="0" fillId="0" borderId="13" xfId="0" applyBorder="1"/>
    <xf numFmtId="187" fontId="0" fillId="0" borderId="14" xfId="0" applyNumberFormat="1" applyBorder="1"/>
    <xf numFmtId="0" fontId="0" fillId="3" borderId="0" xfId="0" applyFill="1"/>
    <xf numFmtId="187" fontId="0" fillId="3" borderId="0" xfId="0" applyNumberFormat="1" applyFill="1"/>
    <xf numFmtId="0" fontId="0" fillId="3" borderId="15" xfId="0" applyFill="1" applyBorder="1"/>
    <xf numFmtId="0" fontId="0" fillId="3" borderId="13" xfId="0" applyFill="1" applyBorder="1"/>
    <xf numFmtId="0" fontId="0" fillId="3" borderId="0" xfId="0" applyFill="1" applyBorder="1"/>
    <xf numFmtId="0" fontId="0" fillId="3" borderId="16" xfId="0" applyFill="1" applyBorder="1"/>
    <xf numFmtId="187" fontId="0" fillId="3" borderId="0" xfId="0" applyNumberFormat="1" applyFill="1" applyBorder="1"/>
    <xf numFmtId="0" fontId="0" fillId="3" borderId="15" xfId="0" applyFont="1" applyFill="1" applyBorder="1" applyAlignment="1">
      <alignment vertical="top"/>
    </xf>
    <xf numFmtId="187" fontId="0" fillId="3" borderId="16" xfId="0" applyNumberFormat="1" applyFill="1" applyBorder="1"/>
    <xf numFmtId="0" fontId="2" fillId="0" borderId="2" xfId="0" applyFont="1" applyBorder="1"/>
    <xf numFmtId="187" fontId="2" fillId="0" borderId="3" xfId="0" applyNumberFormat="1" applyFont="1" applyBorder="1"/>
    <xf numFmtId="187" fontId="2" fillId="0" borderId="4" xfId="0" applyNumberFormat="1" applyFont="1" applyBorder="1"/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wrapText="1"/>
    </xf>
    <xf numFmtId="15" fontId="0" fillId="8" borderId="1" xfId="0" applyNumberFormat="1" applyFill="1" applyBorder="1" applyAlignment="1">
      <alignment horizontal="center" vertical="center"/>
    </xf>
    <xf numFmtId="0" fontId="0" fillId="7" borderId="1" xfId="0" applyFill="1" applyBorder="1"/>
    <xf numFmtId="0" fontId="12" fillId="9" borderId="1" xfId="0" applyFont="1" applyFill="1" applyBorder="1"/>
    <xf numFmtId="0" fontId="13" fillId="10" borderId="1" xfId="0" applyFont="1" applyFill="1" applyBorder="1"/>
    <xf numFmtId="0" fontId="12" fillId="0" borderId="0" xfId="0" applyFont="1"/>
    <xf numFmtId="0" fontId="12" fillId="0" borderId="1" xfId="0" applyFont="1" applyBorder="1"/>
    <xf numFmtId="0" fontId="12" fillId="11" borderId="0" xfId="0" applyFont="1" applyFill="1"/>
    <xf numFmtId="0" fontId="12" fillId="11" borderId="1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4" borderId="9" xfId="0" applyNumberFormat="1" applyFont="1" applyFill="1" applyBorder="1" applyAlignment="1">
      <alignment horizontal="center" vertical="center"/>
    </xf>
    <xf numFmtId="0" fontId="7" fillId="4" borderId="10" xfId="0" applyNumberFormat="1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6"/>
  <sheetViews>
    <sheetView showGridLines="0" zoomScale="120" zoomScaleNormal="120" workbookViewId="0">
      <pane ySplit="2" topLeftCell="A3" activePane="bottomLeft" state="frozen"/>
      <selection pane="bottomLeft" activeCell="H3" sqref="H3"/>
    </sheetView>
  </sheetViews>
  <sheetFormatPr defaultRowHeight="14" x14ac:dyDescent="0.3"/>
  <cols>
    <col min="1" max="1" width="7" customWidth="1"/>
    <col min="2" max="2" width="12.83203125" customWidth="1"/>
    <col min="3" max="3" width="13.1640625" customWidth="1"/>
    <col min="4" max="4" width="11.25" bestFit="1" customWidth="1"/>
    <col min="5" max="5" width="23.75" customWidth="1"/>
    <col min="6" max="6" width="15.4140625" customWidth="1"/>
    <col min="7" max="7" width="22.1640625" customWidth="1"/>
    <col min="8" max="8" width="48.25" customWidth="1"/>
  </cols>
  <sheetData>
    <row r="2" spans="1:8" ht="21.75" customHeight="1" x14ac:dyDescent="0.3">
      <c r="A2" s="2" t="s">
        <v>12</v>
      </c>
      <c r="B2" s="2" t="s">
        <v>9</v>
      </c>
      <c r="C2" s="2" t="s">
        <v>0</v>
      </c>
      <c r="D2" s="2" t="s">
        <v>14</v>
      </c>
      <c r="E2" s="2" t="s">
        <v>16</v>
      </c>
      <c r="F2" s="2" t="s">
        <v>15</v>
      </c>
      <c r="G2" s="2" t="s">
        <v>4</v>
      </c>
      <c r="H2" s="2" t="s">
        <v>8</v>
      </c>
    </row>
    <row r="3" spans="1:8" ht="56" x14ac:dyDescent="0.3">
      <c r="A3" s="5">
        <v>1</v>
      </c>
      <c r="B3" s="3" t="s">
        <v>5</v>
      </c>
      <c r="C3" s="4" t="s">
        <v>4</v>
      </c>
      <c r="D3" s="3" t="s">
        <v>22</v>
      </c>
      <c r="E3" s="3" t="s">
        <v>17</v>
      </c>
      <c r="F3" s="4" t="s">
        <v>1</v>
      </c>
      <c r="G3" s="4" t="s">
        <v>13</v>
      </c>
      <c r="H3" s="8" t="s">
        <v>41</v>
      </c>
    </row>
    <row r="4" spans="1:8" ht="28" x14ac:dyDescent="0.3">
      <c r="A4" s="5">
        <v>2</v>
      </c>
      <c r="B4" s="3" t="s">
        <v>5</v>
      </c>
      <c r="C4" s="4" t="s">
        <v>6</v>
      </c>
      <c r="D4" s="3" t="s">
        <v>22</v>
      </c>
      <c r="E4" s="3" t="s">
        <v>19</v>
      </c>
      <c r="F4" s="4" t="s">
        <v>11</v>
      </c>
      <c r="G4" s="6" t="s">
        <v>24</v>
      </c>
      <c r="H4" s="6" t="s">
        <v>28</v>
      </c>
    </row>
    <row r="5" spans="1:8" x14ac:dyDescent="0.3">
      <c r="A5" s="5">
        <v>3</v>
      </c>
      <c r="B5" s="3" t="s">
        <v>7</v>
      </c>
      <c r="C5" s="4" t="s">
        <v>4</v>
      </c>
      <c r="D5" s="3" t="s">
        <v>22</v>
      </c>
      <c r="E5" s="3" t="s">
        <v>18</v>
      </c>
      <c r="F5" s="4" t="s">
        <v>2</v>
      </c>
      <c r="G5" s="4" t="s">
        <v>21</v>
      </c>
      <c r="H5" s="1"/>
    </row>
    <row r="6" spans="1:8" ht="28" x14ac:dyDescent="0.3">
      <c r="A6" s="5">
        <v>4</v>
      </c>
      <c r="B6" s="3" t="s">
        <v>7</v>
      </c>
      <c r="C6" s="4" t="s">
        <v>6</v>
      </c>
      <c r="D6" s="3" t="s">
        <v>22</v>
      </c>
      <c r="E6" s="3" t="s">
        <v>20</v>
      </c>
      <c r="F6" s="4" t="s">
        <v>3</v>
      </c>
      <c r="G6" s="4" t="s">
        <v>10</v>
      </c>
      <c r="H6" s="6" t="s">
        <v>28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25"/>
  <sheetViews>
    <sheetView showGridLines="0" topLeftCell="A4" workbookViewId="0">
      <selection activeCell="H13" sqref="H13"/>
    </sheetView>
  </sheetViews>
  <sheetFormatPr defaultRowHeight="14" x14ac:dyDescent="0.3"/>
  <cols>
    <col min="2" max="2" width="41.25" customWidth="1"/>
    <col min="3" max="3" width="11.83203125" bestFit="1" customWidth="1"/>
    <col min="4" max="4" width="9.75" bestFit="1" customWidth="1"/>
    <col min="5" max="5" width="11.83203125" bestFit="1" customWidth="1"/>
    <col min="6" max="6" width="9.75" style="52" bestFit="1" customWidth="1"/>
  </cols>
  <sheetData>
    <row r="3" spans="2:6" x14ac:dyDescent="0.3">
      <c r="B3" s="7" t="s">
        <v>27</v>
      </c>
      <c r="C3" s="57"/>
      <c r="D3" s="57"/>
      <c r="E3" s="57"/>
      <c r="F3" s="58"/>
    </row>
    <row r="4" spans="2:6" x14ac:dyDescent="0.3">
      <c r="B4" s="4" t="s">
        <v>1</v>
      </c>
      <c r="C4" s="59"/>
      <c r="D4" s="61"/>
      <c r="E4" s="57"/>
      <c r="F4" s="58"/>
    </row>
    <row r="5" spans="2:6" x14ac:dyDescent="0.3">
      <c r="B5" s="3" t="s">
        <v>17</v>
      </c>
      <c r="C5" s="59"/>
      <c r="D5" s="61"/>
      <c r="E5" s="57"/>
      <c r="F5" s="58"/>
    </row>
    <row r="6" spans="2:6" x14ac:dyDescent="0.3">
      <c r="B6" s="9" t="s">
        <v>30</v>
      </c>
      <c r="C6" s="59"/>
      <c r="D6" s="61"/>
      <c r="E6" s="57"/>
      <c r="F6" s="58"/>
    </row>
    <row r="7" spans="2:6" x14ac:dyDescent="0.3">
      <c r="B7" s="9" t="s">
        <v>31</v>
      </c>
      <c r="C7" s="59"/>
      <c r="D7" s="61"/>
      <c r="E7" s="57"/>
      <c r="F7" s="58"/>
    </row>
    <row r="8" spans="2:6" x14ac:dyDescent="0.3">
      <c r="B8" s="9" t="s">
        <v>32</v>
      </c>
      <c r="C8" s="59"/>
      <c r="D8" s="61"/>
      <c r="E8" s="57"/>
      <c r="F8" s="58"/>
    </row>
    <row r="9" spans="2:6" x14ac:dyDescent="0.3">
      <c r="B9" s="9" t="s">
        <v>33</v>
      </c>
      <c r="C9" s="60"/>
      <c r="D9" s="62"/>
      <c r="E9" s="57"/>
      <c r="F9" s="58"/>
    </row>
    <row r="10" spans="2:6" x14ac:dyDescent="0.3">
      <c r="B10" s="48" t="s">
        <v>111</v>
      </c>
      <c r="C10" s="53" t="s">
        <v>119</v>
      </c>
      <c r="D10" s="54">
        <v>43322</v>
      </c>
      <c r="E10" s="53" t="s">
        <v>129</v>
      </c>
      <c r="F10" s="54">
        <v>43354</v>
      </c>
    </row>
    <row r="13" spans="2:6" x14ac:dyDescent="0.3">
      <c r="B13" s="7" t="s">
        <v>44</v>
      </c>
      <c r="C13" s="57"/>
      <c r="D13" s="57"/>
      <c r="E13" s="57"/>
      <c r="F13" s="58"/>
    </row>
    <row r="14" spans="2:6" x14ac:dyDescent="0.3">
      <c r="B14" s="4" t="s">
        <v>11</v>
      </c>
      <c r="C14" s="57"/>
      <c r="D14" s="57"/>
      <c r="E14" s="57"/>
      <c r="F14" s="58"/>
    </row>
    <row r="15" spans="2:6" x14ac:dyDescent="0.3">
      <c r="B15" s="3" t="s">
        <v>19</v>
      </c>
      <c r="C15" s="57"/>
      <c r="D15" s="57"/>
      <c r="E15" s="57"/>
      <c r="F15" s="58"/>
    </row>
    <row r="16" spans="2:6" ht="70" x14ac:dyDescent="0.3">
      <c r="B16" s="6" t="s">
        <v>23</v>
      </c>
      <c r="C16" s="57"/>
      <c r="D16" s="57"/>
      <c r="E16" s="57"/>
      <c r="F16" s="58"/>
    </row>
    <row r="17" spans="2:6" x14ac:dyDescent="0.3">
      <c r="B17" s="9" t="s">
        <v>38</v>
      </c>
      <c r="C17" s="57"/>
      <c r="D17" s="57"/>
      <c r="E17" s="57"/>
      <c r="F17" s="58"/>
    </row>
    <row r="18" spans="2:6" x14ac:dyDescent="0.3">
      <c r="B18" s="48" t="s">
        <v>112</v>
      </c>
      <c r="C18" s="53" t="s">
        <v>120</v>
      </c>
      <c r="D18" s="54">
        <v>43322</v>
      </c>
      <c r="E18" s="53" t="s">
        <v>130</v>
      </c>
      <c r="F18" s="54">
        <v>43354</v>
      </c>
    </row>
    <row r="19" spans="2:6" x14ac:dyDescent="0.3">
      <c r="B19" s="48" t="s">
        <v>113</v>
      </c>
      <c r="C19" s="55" t="s">
        <v>121</v>
      </c>
      <c r="D19" s="56">
        <v>43322</v>
      </c>
      <c r="E19" s="53" t="s">
        <v>131</v>
      </c>
      <c r="F19" s="54">
        <v>43354</v>
      </c>
    </row>
    <row r="21" spans="2:6" x14ac:dyDescent="0.3">
      <c r="B21" s="7" t="s">
        <v>29</v>
      </c>
    </row>
    <row r="22" spans="2:6" x14ac:dyDescent="0.3">
      <c r="B22" s="4" t="s">
        <v>35</v>
      </c>
    </row>
    <row r="23" spans="2:6" x14ac:dyDescent="0.3">
      <c r="B23" s="9" t="s">
        <v>34</v>
      </c>
    </row>
    <row r="24" spans="2:6" x14ac:dyDescent="0.3">
      <c r="B24" s="9" t="s">
        <v>36</v>
      </c>
    </row>
    <row r="25" spans="2:6" ht="84" x14ac:dyDescent="0.3">
      <c r="B25" s="6" t="s">
        <v>37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19"/>
  <sheetViews>
    <sheetView showGridLines="0" workbookViewId="0">
      <selection activeCell="K12" sqref="K12"/>
    </sheetView>
  </sheetViews>
  <sheetFormatPr defaultRowHeight="14" x14ac:dyDescent="0.3"/>
  <cols>
    <col min="2" max="2" width="40.83203125" customWidth="1"/>
    <col min="3" max="3" width="11.83203125" bestFit="1" customWidth="1"/>
    <col min="4" max="4" width="9.75" bestFit="1" customWidth="1"/>
    <col min="5" max="5" width="11.83203125" bestFit="1" customWidth="1"/>
    <col min="6" max="6" width="9.75" style="52" bestFit="1" customWidth="1"/>
  </cols>
  <sheetData>
    <row r="2" spans="2:6" x14ac:dyDescent="0.3">
      <c r="B2" s="7" t="s">
        <v>27</v>
      </c>
      <c r="C2" s="57"/>
      <c r="D2" s="57"/>
      <c r="E2" s="57"/>
      <c r="F2" s="58"/>
    </row>
    <row r="3" spans="2:6" x14ac:dyDescent="0.3">
      <c r="B3" s="4" t="s">
        <v>2</v>
      </c>
      <c r="C3" s="59"/>
      <c r="D3" s="61"/>
      <c r="E3" s="57"/>
      <c r="F3" s="58"/>
    </row>
    <row r="4" spans="2:6" x14ac:dyDescent="0.3">
      <c r="B4" s="3" t="s">
        <v>18</v>
      </c>
      <c r="C4" s="59"/>
      <c r="D4" s="61"/>
      <c r="E4" s="57"/>
      <c r="F4" s="58"/>
    </row>
    <row r="5" spans="2:6" x14ac:dyDescent="0.3">
      <c r="B5" s="9" t="s">
        <v>43</v>
      </c>
      <c r="C5" s="59"/>
      <c r="D5" s="61"/>
      <c r="E5" s="57"/>
      <c r="F5" s="58"/>
    </row>
    <row r="6" spans="2:6" x14ac:dyDescent="0.3">
      <c r="B6" s="9" t="s">
        <v>31</v>
      </c>
      <c r="C6" s="60"/>
      <c r="D6" s="62"/>
      <c r="E6" s="57"/>
      <c r="F6" s="58"/>
    </row>
    <row r="7" spans="2:6" x14ac:dyDescent="0.3">
      <c r="B7" s="48" t="s">
        <v>114</v>
      </c>
      <c r="C7" s="66" t="s">
        <v>122</v>
      </c>
      <c r="D7" s="67">
        <v>43322</v>
      </c>
      <c r="E7" s="66" t="s">
        <v>122</v>
      </c>
      <c r="F7" s="68">
        <v>43354</v>
      </c>
    </row>
    <row r="8" spans="2:6" x14ac:dyDescent="0.3">
      <c r="B8" s="47"/>
      <c r="D8" s="52"/>
    </row>
    <row r="9" spans="2:6" x14ac:dyDescent="0.3">
      <c r="B9" s="7" t="s">
        <v>25</v>
      </c>
      <c r="C9" s="57"/>
      <c r="D9" s="58"/>
      <c r="E9" s="57"/>
      <c r="F9" s="58"/>
    </row>
    <row r="10" spans="2:6" x14ac:dyDescent="0.3">
      <c r="B10" s="4" t="s">
        <v>3</v>
      </c>
      <c r="C10" s="59"/>
      <c r="D10" s="63"/>
      <c r="E10" s="57"/>
      <c r="F10" s="58"/>
    </row>
    <row r="11" spans="2:6" x14ac:dyDescent="0.3">
      <c r="B11" s="3" t="s">
        <v>20</v>
      </c>
      <c r="C11" s="64"/>
      <c r="D11" s="63"/>
      <c r="E11" s="57"/>
      <c r="F11" s="58"/>
    </row>
    <row r="12" spans="2:6" ht="70" x14ac:dyDescent="0.3">
      <c r="B12" s="6" t="s">
        <v>26</v>
      </c>
      <c r="C12" s="60"/>
      <c r="D12" s="65"/>
      <c r="E12" s="57"/>
      <c r="F12" s="58"/>
    </row>
    <row r="13" spans="2:6" x14ac:dyDescent="0.3">
      <c r="B13" s="48" t="s">
        <v>115</v>
      </c>
      <c r="C13" s="66" t="s">
        <v>123</v>
      </c>
      <c r="D13" s="68">
        <v>43322</v>
      </c>
      <c r="E13" s="66" t="s">
        <v>128</v>
      </c>
      <c r="F13" s="68">
        <v>43354</v>
      </c>
    </row>
    <row r="14" spans="2:6" x14ac:dyDescent="0.3">
      <c r="D14" s="52"/>
    </row>
    <row r="15" spans="2:6" x14ac:dyDescent="0.3">
      <c r="B15" s="7" t="s">
        <v>29</v>
      </c>
    </row>
    <row r="16" spans="2:6" x14ac:dyDescent="0.3">
      <c r="B16" s="4" t="s">
        <v>35</v>
      </c>
    </row>
    <row r="17" spans="2:2" x14ac:dyDescent="0.3">
      <c r="B17" s="9" t="s">
        <v>34</v>
      </c>
    </row>
    <row r="18" spans="2:2" x14ac:dyDescent="0.3">
      <c r="B18" s="9" t="s">
        <v>36</v>
      </c>
    </row>
    <row r="19" spans="2:2" ht="84" x14ac:dyDescent="0.3">
      <c r="B19" s="6" t="s">
        <v>37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D21"/>
  <sheetViews>
    <sheetView showGridLines="0" workbookViewId="0">
      <pane ySplit="4" topLeftCell="A5" activePane="bottomLeft" state="frozen"/>
      <selection pane="bottomLeft" activeCell="D12" sqref="D12"/>
    </sheetView>
  </sheetViews>
  <sheetFormatPr defaultColWidth="9.1640625" defaultRowHeight="14" x14ac:dyDescent="0.3"/>
  <cols>
    <col min="1" max="1" width="9.1640625" style="28"/>
    <col min="2" max="2" width="3.4140625" style="28" bestFit="1" customWidth="1"/>
    <col min="3" max="3" width="39.4140625" style="28" bestFit="1" customWidth="1"/>
    <col min="4" max="4" width="73" style="28" customWidth="1"/>
    <col min="5" max="16384" width="9.1640625" style="28"/>
  </cols>
  <sheetData>
    <row r="3" spans="2:4" x14ac:dyDescent="0.3">
      <c r="B3" s="80" t="s">
        <v>39</v>
      </c>
      <c r="C3" s="81"/>
      <c r="D3" s="82"/>
    </row>
    <row r="4" spans="2:4" ht="19.149999999999999" customHeight="1" x14ac:dyDescent="0.3">
      <c r="B4" s="2" t="s">
        <v>12</v>
      </c>
      <c r="C4" s="2" t="s">
        <v>40</v>
      </c>
      <c r="D4" s="2" t="s">
        <v>8</v>
      </c>
    </row>
    <row r="5" spans="2:4" x14ac:dyDescent="0.3">
      <c r="B5" s="15">
        <v>1</v>
      </c>
      <c r="C5" s="15" t="s">
        <v>61</v>
      </c>
      <c r="D5" s="16" t="s">
        <v>124</v>
      </c>
    </row>
    <row r="6" spans="2:4" ht="28" x14ac:dyDescent="0.3">
      <c r="B6" s="15">
        <v>2</v>
      </c>
      <c r="C6" s="15" t="s">
        <v>47</v>
      </c>
      <c r="D6" s="17" t="s">
        <v>48</v>
      </c>
    </row>
    <row r="7" spans="2:4" ht="42" x14ac:dyDescent="0.3">
      <c r="B7" s="15">
        <v>3</v>
      </c>
      <c r="C7" s="15" t="s">
        <v>49</v>
      </c>
      <c r="D7" s="17" t="s">
        <v>116</v>
      </c>
    </row>
    <row r="8" spans="2:4" ht="42" x14ac:dyDescent="0.3">
      <c r="B8" s="15">
        <v>4</v>
      </c>
      <c r="C8" s="15" t="s">
        <v>50</v>
      </c>
      <c r="D8" s="17" t="s">
        <v>117</v>
      </c>
    </row>
    <row r="9" spans="2:4" ht="56" x14ac:dyDescent="0.3">
      <c r="B9" s="15">
        <v>5</v>
      </c>
      <c r="C9" s="15" t="s">
        <v>59</v>
      </c>
      <c r="D9" s="17" t="s">
        <v>127</v>
      </c>
    </row>
    <row r="10" spans="2:4" ht="42" x14ac:dyDescent="0.3">
      <c r="B10" s="15">
        <v>6</v>
      </c>
      <c r="C10" s="15" t="s">
        <v>60</v>
      </c>
      <c r="D10" s="29" t="s">
        <v>105</v>
      </c>
    </row>
    <row r="11" spans="2:4" x14ac:dyDescent="0.3">
      <c r="B11" s="15"/>
      <c r="C11" s="15"/>
      <c r="D11" s="15"/>
    </row>
    <row r="12" spans="2:4" x14ac:dyDescent="0.3">
      <c r="B12" s="15"/>
      <c r="C12" s="15"/>
      <c r="D12" s="15"/>
    </row>
    <row r="13" spans="2:4" x14ac:dyDescent="0.3">
      <c r="B13" s="15"/>
      <c r="C13" s="15"/>
      <c r="D13" s="15"/>
    </row>
    <row r="14" spans="2:4" x14ac:dyDescent="0.3">
      <c r="B14" s="15"/>
      <c r="C14" s="15"/>
      <c r="D14" s="15"/>
    </row>
    <row r="15" spans="2:4" x14ac:dyDescent="0.3">
      <c r="B15" s="15"/>
      <c r="C15" s="15"/>
      <c r="D15" s="15"/>
    </row>
    <row r="16" spans="2:4" x14ac:dyDescent="0.3">
      <c r="B16" s="15"/>
      <c r="C16" s="15"/>
      <c r="D16" s="15"/>
    </row>
    <row r="17" spans="2:4" x14ac:dyDescent="0.3">
      <c r="B17" s="15"/>
      <c r="C17" s="15"/>
      <c r="D17" s="15"/>
    </row>
    <row r="18" spans="2:4" x14ac:dyDescent="0.3">
      <c r="B18" s="15"/>
      <c r="C18" s="15"/>
      <c r="D18" s="15"/>
    </row>
    <row r="19" spans="2:4" x14ac:dyDescent="0.3">
      <c r="B19" s="15"/>
      <c r="C19" s="15"/>
      <c r="D19" s="15"/>
    </row>
    <row r="20" spans="2:4" x14ac:dyDescent="0.3">
      <c r="B20" s="15"/>
      <c r="C20" s="15"/>
      <c r="D20" s="15"/>
    </row>
    <row r="21" spans="2:4" x14ac:dyDescent="0.3">
      <c r="B21" s="15"/>
      <c r="C21" s="15"/>
      <c r="D21" s="15"/>
    </row>
  </sheetData>
  <mergeCells count="1">
    <mergeCell ref="B3:D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G23"/>
  <sheetViews>
    <sheetView showGridLines="0" zoomScale="85" zoomScaleNormal="85" workbookViewId="0">
      <pane ySplit="3" topLeftCell="A4" activePane="bottomLeft" state="frozen"/>
      <selection pane="bottomLeft" activeCell="C13" sqref="C13"/>
    </sheetView>
  </sheetViews>
  <sheetFormatPr defaultRowHeight="14" x14ac:dyDescent="0.3"/>
  <cols>
    <col min="2" max="2" width="18.1640625" customWidth="1"/>
    <col min="3" max="3" width="28.1640625" bestFit="1" customWidth="1"/>
    <col min="6" max="6" width="17.58203125" bestFit="1" customWidth="1"/>
    <col min="7" max="7" width="13.4140625" bestFit="1" customWidth="1"/>
  </cols>
  <sheetData>
    <row r="2" spans="2:7" ht="20" x14ac:dyDescent="0.4">
      <c r="B2" s="14" t="s">
        <v>46</v>
      </c>
    </row>
    <row r="3" spans="2:7" x14ac:dyDescent="0.3">
      <c r="B3" s="13" t="s">
        <v>12</v>
      </c>
      <c r="C3" s="13" t="s">
        <v>45</v>
      </c>
      <c r="F3" s="13" t="s">
        <v>16</v>
      </c>
      <c r="G3" s="13" t="s">
        <v>108</v>
      </c>
    </row>
    <row r="4" spans="2:7" ht="42" x14ac:dyDescent="0.3">
      <c r="B4" s="12">
        <v>1</v>
      </c>
      <c r="C4" s="10" t="s">
        <v>102</v>
      </c>
      <c r="F4" s="30" t="s">
        <v>62</v>
      </c>
      <c r="G4" s="30" t="s">
        <v>63</v>
      </c>
    </row>
    <row r="5" spans="2:7" ht="42" x14ac:dyDescent="0.3">
      <c r="B5" s="12">
        <v>2</v>
      </c>
      <c r="C5" s="27" t="s">
        <v>103</v>
      </c>
      <c r="F5" s="30" t="s">
        <v>64</v>
      </c>
      <c r="G5" s="30" t="s">
        <v>65</v>
      </c>
    </row>
    <row r="6" spans="2:7" ht="28" x14ac:dyDescent="0.3">
      <c r="B6" s="12">
        <v>3</v>
      </c>
      <c r="C6" s="27" t="s">
        <v>104</v>
      </c>
      <c r="F6" s="30" t="s">
        <v>66</v>
      </c>
      <c r="G6" s="30" t="s">
        <v>67</v>
      </c>
    </row>
    <row r="7" spans="2:7" x14ac:dyDescent="0.3">
      <c r="F7" s="30" t="s">
        <v>68</v>
      </c>
      <c r="G7" s="30" t="s">
        <v>69</v>
      </c>
    </row>
    <row r="8" spans="2:7" x14ac:dyDescent="0.3">
      <c r="F8" s="30" t="s">
        <v>70</v>
      </c>
      <c r="G8" s="30" t="s">
        <v>71</v>
      </c>
    </row>
    <row r="9" spans="2:7" x14ac:dyDescent="0.3">
      <c r="F9" s="30" t="s">
        <v>72</v>
      </c>
      <c r="G9" s="30" t="s">
        <v>73</v>
      </c>
    </row>
    <row r="10" spans="2:7" x14ac:dyDescent="0.3">
      <c r="F10" s="30" t="s">
        <v>74</v>
      </c>
      <c r="G10" s="30" t="s">
        <v>75</v>
      </c>
    </row>
    <row r="11" spans="2:7" x14ac:dyDescent="0.3">
      <c r="F11" s="30" t="s">
        <v>76</v>
      </c>
      <c r="G11" s="30" t="s">
        <v>77</v>
      </c>
    </row>
    <row r="12" spans="2:7" x14ac:dyDescent="0.3">
      <c r="F12" s="30" t="s">
        <v>78</v>
      </c>
      <c r="G12" s="30" t="s">
        <v>79</v>
      </c>
    </row>
    <row r="13" spans="2:7" x14ac:dyDescent="0.3">
      <c r="F13" s="31" t="s">
        <v>80</v>
      </c>
      <c r="G13" s="31" t="s">
        <v>81</v>
      </c>
    </row>
    <row r="14" spans="2:7" x14ac:dyDescent="0.3">
      <c r="F14" s="30" t="s">
        <v>82</v>
      </c>
      <c r="G14" s="30" t="s">
        <v>83</v>
      </c>
    </row>
    <row r="15" spans="2:7" x14ac:dyDescent="0.3">
      <c r="F15" s="30" t="s">
        <v>84</v>
      </c>
      <c r="G15" s="30" t="s">
        <v>85</v>
      </c>
    </row>
    <row r="16" spans="2:7" x14ac:dyDescent="0.3">
      <c r="F16" s="31" t="s">
        <v>86</v>
      </c>
      <c r="G16" s="31" t="s">
        <v>87</v>
      </c>
    </row>
    <row r="17" spans="6:7" x14ac:dyDescent="0.3">
      <c r="F17" s="31" t="s">
        <v>88</v>
      </c>
      <c r="G17" s="31" t="s">
        <v>89</v>
      </c>
    </row>
    <row r="18" spans="6:7" x14ac:dyDescent="0.3">
      <c r="F18" s="30" t="s">
        <v>90</v>
      </c>
      <c r="G18" s="31" t="s">
        <v>91</v>
      </c>
    </row>
    <row r="19" spans="6:7" x14ac:dyDescent="0.3">
      <c r="F19" s="30" t="s">
        <v>92</v>
      </c>
      <c r="G19" s="31" t="s">
        <v>93</v>
      </c>
    </row>
    <row r="20" spans="6:7" x14ac:dyDescent="0.3">
      <c r="F20" s="30" t="s">
        <v>94</v>
      </c>
      <c r="G20" s="31" t="s">
        <v>95</v>
      </c>
    </row>
    <row r="21" spans="6:7" x14ac:dyDescent="0.3">
      <c r="F21" s="30" t="s">
        <v>96</v>
      </c>
      <c r="G21" s="31" t="s">
        <v>97</v>
      </c>
    </row>
    <row r="22" spans="6:7" x14ac:dyDescent="0.3">
      <c r="F22" s="30" t="s">
        <v>98</v>
      </c>
      <c r="G22" s="31" t="s">
        <v>99</v>
      </c>
    </row>
    <row r="23" spans="6:7" x14ac:dyDescent="0.3">
      <c r="F23" s="30" t="s">
        <v>100</v>
      </c>
      <c r="G23" s="31" t="s">
        <v>101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D9"/>
  <sheetViews>
    <sheetView showGridLines="0" workbookViewId="0">
      <selection activeCell="F8" sqref="F8"/>
    </sheetView>
  </sheetViews>
  <sheetFormatPr defaultRowHeight="14" x14ac:dyDescent="0.3"/>
  <cols>
    <col min="2" max="2" width="9.1640625" style="18"/>
    <col min="3" max="3" width="36.83203125" customWidth="1"/>
    <col min="4" max="4" width="12.83203125" style="18" bestFit="1" customWidth="1"/>
  </cols>
  <sheetData>
    <row r="3" spans="2:4" x14ac:dyDescent="0.3">
      <c r="B3" s="2" t="s">
        <v>12</v>
      </c>
      <c r="C3" s="13" t="s">
        <v>42</v>
      </c>
      <c r="D3" s="2" t="s">
        <v>51</v>
      </c>
    </row>
    <row r="4" spans="2:4" ht="42" x14ac:dyDescent="0.3">
      <c r="B4" s="11">
        <v>1</v>
      </c>
      <c r="C4" s="10" t="s">
        <v>58</v>
      </c>
      <c r="D4" s="11" t="s">
        <v>107</v>
      </c>
    </row>
    <row r="5" spans="2:4" x14ac:dyDescent="0.3">
      <c r="B5" s="69">
        <v>2</v>
      </c>
      <c r="C5" s="73" t="s">
        <v>55</v>
      </c>
      <c r="D5" s="69" t="s">
        <v>107</v>
      </c>
    </row>
    <row r="6" spans="2:4" ht="42" x14ac:dyDescent="0.3">
      <c r="B6" s="11">
        <v>3</v>
      </c>
      <c r="C6" s="10" t="s">
        <v>106</v>
      </c>
      <c r="D6" s="19">
        <v>43286</v>
      </c>
    </row>
    <row r="7" spans="2:4" ht="42" x14ac:dyDescent="0.3">
      <c r="B7" s="11">
        <v>4</v>
      </c>
      <c r="C7" s="10" t="s">
        <v>125</v>
      </c>
      <c r="D7" s="19">
        <v>43342</v>
      </c>
    </row>
    <row r="8" spans="2:4" ht="42" x14ac:dyDescent="0.3">
      <c r="B8" s="70">
        <v>5</v>
      </c>
      <c r="C8" s="71" t="s">
        <v>126</v>
      </c>
      <c r="D8" s="72">
        <v>43371</v>
      </c>
    </row>
    <row r="9" spans="2:4" ht="28" x14ac:dyDescent="0.3">
      <c r="B9" s="70">
        <v>6</v>
      </c>
      <c r="C9" s="71" t="s">
        <v>133</v>
      </c>
      <c r="D9" s="70" t="s">
        <v>132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B1:J99"/>
  <sheetViews>
    <sheetView showGridLines="0" zoomScaleNormal="100" workbookViewId="0">
      <pane ySplit="2" topLeftCell="A70" activePane="bottomLeft" state="frozen"/>
      <selection pane="bottomLeft" activeCell="G104" sqref="G104"/>
    </sheetView>
  </sheetViews>
  <sheetFormatPr defaultColWidth="9.1640625" defaultRowHeight="12.5" x14ac:dyDescent="0.3"/>
  <cols>
    <col min="1" max="1" width="9.1640625" style="20"/>
    <col min="2" max="2" width="11" style="46" bestFit="1" customWidth="1"/>
    <col min="3" max="3" width="8.75" style="35" bestFit="1" customWidth="1"/>
    <col min="4" max="4" width="9.83203125" style="35" bestFit="1" customWidth="1"/>
    <col min="5" max="5" width="9.83203125" style="36" bestFit="1" customWidth="1"/>
    <col min="6" max="6" width="8.75" style="36" bestFit="1" customWidth="1"/>
    <col min="7" max="7" width="9.58203125" style="36" bestFit="1" customWidth="1"/>
    <col min="8" max="8" width="9.83203125" style="36" bestFit="1" customWidth="1"/>
    <col min="9" max="9" width="37.75" style="40" bestFit="1" customWidth="1"/>
    <col min="10" max="10" width="9.1640625" style="23"/>
    <col min="11" max="16384" width="9.1640625" style="20"/>
  </cols>
  <sheetData>
    <row r="1" spans="2:9" ht="13" thickBot="1" x14ac:dyDescent="0.35">
      <c r="B1" s="44"/>
      <c r="C1" s="24" t="s">
        <v>52</v>
      </c>
      <c r="D1" s="83" t="s">
        <v>53</v>
      </c>
      <c r="E1" s="84"/>
      <c r="F1" s="85" t="s">
        <v>57</v>
      </c>
      <c r="G1" s="86"/>
      <c r="H1" s="87"/>
      <c r="I1" s="41"/>
    </row>
    <row r="2" spans="2:9" ht="13" thickBot="1" x14ac:dyDescent="0.35">
      <c r="B2" s="25" t="s">
        <v>56</v>
      </c>
      <c r="C2" s="32">
        <v>0.11458333333333333</v>
      </c>
      <c r="D2" s="32">
        <v>3.125E-2</v>
      </c>
      <c r="E2" s="33">
        <v>0.99305555555555547</v>
      </c>
      <c r="F2" s="32">
        <v>0.22916666666666666</v>
      </c>
      <c r="G2" s="34">
        <v>0.53125</v>
      </c>
      <c r="H2" s="34">
        <v>0.49305555555555558</v>
      </c>
      <c r="I2" s="42" t="s">
        <v>8</v>
      </c>
    </row>
    <row r="3" spans="2:9" hidden="1" x14ac:dyDescent="0.3">
      <c r="B3" s="45">
        <v>43277</v>
      </c>
      <c r="C3" s="21" t="s">
        <v>54</v>
      </c>
      <c r="D3" s="21" t="s">
        <v>54</v>
      </c>
      <c r="E3" s="21" t="s">
        <v>54</v>
      </c>
      <c r="F3" s="21" t="s">
        <v>54</v>
      </c>
      <c r="G3" s="49"/>
      <c r="H3" s="21" t="s">
        <v>54</v>
      </c>
      <c r="I3" s="43"/>
    </row>
    <row r="4" spans="2:9" hidden="1" x14ac:dyDescent="0.3">
      <c r="B4" s="45">
        <v>43278</v>
      </c>
      <c r="C4" s="21" t="s">
        <v>54</v>
      </c>
      <c r="D4" s="21" t="s">
        <v>54</v>
      </c>
      <c r="E4" s="21" t="s">
        <v>54</v>
      </c>
      <c r="F4" s="21" t="s">
        <v>54</v>
      </c>
      <c r="G4" s="49"/>
      <c r="H4" s="21" t="s">
        <v>54</v>
      </c>
      <c r="I4" s="43"/>
    </row>
    <row r="5" spans="2:9" hidden="1" x14ac:dyDescent="0.3">
      <c r="B5" s="45">
        <v>43279</v>
      </c>
      <c r="C5" s="22" t="s">
        <v>54</v>
      </c>
      <c r="D5" s="21" t="s">
        <v>54</v>
      </c>
      <c r="E5" s="21" t="s">
        <v>54</v>
      </c>
      <c r="F5" s="21" t="s">
        <v>54</v>
      </c>
      <c r="G5" s="49"/>
      <c r="H5" s="21" t="s">
        <v>54</v>
      </c>
      <c r="I5" s="43"/>
    </row>
    <row r="6" spans="2:9" hidden="1" x14ac:dyDescent="0.3">
      <c r="B6" s="45">
        <v>43280</v>
      </c>
      <c r="C6" s="22" t="s">
        <v>54</v>
      </c>
      <c r="D6" s="22" t="s">
        <v>54</v>
      </c>
      <c r="E6" s="21" t="s">
        <v>54</v>
      </c>
      <c r="F6" s="21" t="s">
        <v>54</v>
      </c>
      <c r="G6" s="49"/>
      <c r="H6" s="21" t="s">
        <v>54</v>
      </c>
      <c r="I6" s="43"/>
    </row>
    <row r="7" spans="2:9" hidden="1" x14ac:dyDescent="0.3">
      <c r="B7" s="45">
        <v>43281</v>
      </c>
      <c r="C7" s="22" t="s">
        <v>54</v>
      </c>
      <c r="D7" s="22" t="s">
        <v>54</v>
      </c>
      <c r="E7" s="21" t="s">
        <v>54</v>
      </c>
      <c r="F7" s="21" t="s">
        <v>54</v>
      </c>
      <c r="G7" s="49"/>
      <c r="H7" s="21" t="s">
        <v>54</v>
      </c>
      <c r="I7" s="43"/>
    </row>
    <row r="8" spans="2:9" hidden="1" x14ac:dyDescent="0.3">
      <c r="B8" s="45">
        <v>43282</v>
      </c>
      <c r="C8" s="22" t="s">
        <v>54</v>
      </c>
      <c r="D8" s="22" t="s">
        <v>54</v>
      </c>
      <c r="E8" s="21" t="s">
        <v>54</v>
      </c>
      <c r="F8" s="21" t="s">
        <v>54</v>
      </c>
      <c r="G8" s="49"/>
      <c r="H8" s="21" t="s">
        <v>54</v>
      </c>
      <c r="I8" s="43"/>
    </row>
    <row r="9" spans="2:9" hidden="1" x14ac:dyDescent="0.3">
      <c r="B9" s="45">
        <v>43283</v>
      </c>
      <c r="C9" s="22" t="s">
        <v>54</v>
      </c>
      <c r="D9" s="22" t="s">
        <v>54</v>
      </c>
      <c r="E9" s="22" t="s">
        <v>54</v>
      </c>
      <c r="F9" s="21" t="s">
        <v>54</v>
      </c>
      <c r="G9" s="49"/>
      <c r="H9" s="22" t="s">
        <v>54</v>
      </c>
      <c r="I9" s="43"/>
    </row>
    <row r="10" spans="2:9" hidden="1" x14ac:dyDescent="0.3">
      <c r="B10" s="45">
        <v>43284</v>
      </c>
      <c r="C10" s="22" t="s">
        <v>54</v>
      </c>
      <c r="D10" s="22" t="s">
        <v>54</v>
      </c>
      <c r="E10" s="22" t="s">
        <v>54</v>
      </c>
      <c r="F10" s="22" t="s">
        <v>54</v>
      </c>
      <c r="G10" s="50"/>
      <c r="H10" s="22" t="s">
        <v>54</v>
      </c>
      <c r="I10" s="43"/>
    </row>
    <row r="11" spans="2:9" hidden="1" x14ac:dyDescent="0.3">
      <c r="B11" s="45">
        <v>43285</v>
      </c>
      <c r="C11" s="22" t="s">
        <v>54</v>
      </c>
      <c r="D11" s="22" t="s">
        <v>54</v>
      </c>
      <c r="E11" s="22" t="s">
        <v>54</v>
      </c>
      <c r="F11" s="22" t="s">
        <v>54</v>
      </c>
      <c r="G11" s="50"/>
      <c r="H11" s="22" t="s">
        <v>54</v>
      </c>
      <c r="I11" s="43"/>
    </row>
    <row r="12" spans="2:9" hidden="1" x14ac:dyDescent="0.3">
      <c r="B12" s="45">
        <v>43286</v>
      </c>
      <c r="C12" s="22" t="s">
        <v>54</v>
      </c>
      <c r="D12" s="22" t="s">
        <v>54</v>
      </c>
      <c r="E12" s="22" t="s">
        <v>54</v>
      </c>
      <c r="F12" s="22" t="s">
        <v>54</v>
      </c>
      <c r="G12" s="50"/>
      <c r="H12" s="22" t="s">
        <v>54</v>
      </c>
      <c r="I12" s="43"/>
    </row>
    <row r="13" spans="2:9" hidden="1" x14ac:dyDescent="0.3">
      <c r="B13" s="45">
        <v>43287</v>
      </c>
      <c r="C13" s="22" t="s">
        <v>54</v>
      </c>
      <c r="D13" s="22" t="s">
        <v>54</v>
      </c>
      <c r="E13" s="22" t="s">
        <v>54</v>
      </c>
      <c r="F13" s="22" t="s">
        <v>54</v>
      </c>
      <c r="G13" s="50"/>
      <c r="H13" s="22" t="s">
        <v>54</v>
      </c>
      <c r="I13" s="43"/>
    </row>
    <row r="14" spans="2:9" hidden="1" x14ac:dyDescent="0.3">
      <c r="B14" s="45">
        <v>43288</v>
      </c>
      <c r="C14" s="22" t="s">
        <v>54</v>
      </c>
      <c r="D14" s="22" t="s">
        <v>54</v>
      </c>
      <c r="E14" s="22" t="s">
        <v>54</v>
      </c>
      <c r="F14" s="22" t="s">
        <v>54</v>
      </c>
      <c r="G14" s="50"/>
      <c r="H14" s="22" t="s">
        <v>54</v>
      </c>
      <c r="I14" s="43"/>
    </row>
    <row r="15" spans="2:9" hidden="1" x14ac:dyDescent="0.3">
      <c r="B15" s="45">
        <v>43289</v>
      </c>
      <c r="C15" s="22" t="s">
        <v>54</v>
      </c>
      <c r="D15" s="22" t="s">
        <v>54</v>
      </c>
      <c r="E15" s="22" t="s">
        <v>54</v>
      </c>
      <c r="F15" s="22" t="s">
        <v>54</v>
      </c>
      <c r="G15" s="50"/>
      <c r="H15" s="22" t="s">
        <v>54</v>
      </c>
      <c r="I15" s="43"/>
    </row>
    <row r="16" spans="2:9" hidden="1" x14ac:dyDescent="0.3">
      <c r="B16" s="45">
        <v>43290</v>
      </c>
      <c r="C16" s="22" t="s">
        <v>54</v>
      </c>
      <c r="D16" s="22" t="s">
        <v>54</v>
      </c>
      <c r="E16" s="22" t="s">
        <v>54</v>
      </c>
      <c r="F16" s="22" t="s">
        <v>54</v>
      </c>
      <c r="G16" s="50"/>
      <c r="H16" s="22" t="s">
        <v>54</v>
      </c>
      <c r="I16" s="43"/>
    </row>
    <row r="17" spans="2:9" hidden="1" x14ac:dyDescent="0.3">
      <c r="B17" s="45">
        <v>43291</v>
      </c>
      <c r="C17" s="22" t="s">
        <v>54</v>
      </c>
      <c r="D17" s="22" t="s">
        <v>54</v>
      </c>
      <c r="E17" s="22" t="s">
        <v>54</v>
      </c>
      <c r="F17" s="22" t="s">
        <v>54</v>
      </c>
      <c r="G17" s="50"/>
      <c r="H17" s="22" t="s">
        <v>54</v>
      </c>
      <c r="I17" s="43"/>
    </row>
    <row r="18" spans="2:9" hidden="1" x14ac:dyDescent="0.3">
      <c r="B18" s="45">
        <v>43292</v>
      </c>
      <c r="C18" s="22" t="s">
        <v>54</v>
      </c>
      <c r="D18" s="22" t="s">
        <v>54</v>
      </c>
      <c r="E18" s="22" t="s">
        <v>54</v>
      </c>
      <c r="F18" s="22" t="s">
        <v>54</v>
      </c>
      <c r="G18" s="50"/>
      <c r="H18" s="22" t="s">
        <v>54</v>
      </c>
      <c r="I18" s="43"/>
    </row>
    <row r="19" spans="2:9" hidden="1" x14ac:dyDescent="0.3">
      <c r="B19" s="45">
        <v>43293</v>
      </c>
      <c r="C19" s="22" t="s">
        <v>54</v>
      </c>
      <c r="D19" s="22" t="s">
        <v>54</v>
      </c>
      <c r="E19" s="22" t="s">
        <v>54</v>
      </c>
      <c r="F19" s="22" t="s">
        <v>54</v>
      </c>
      <c r="G19" s="50"/>
      <c r="H19" s="22" t="s">
        <v>54</v>
      </c>
      <c r="I19" s="43"/>
    </row>
    <row r="20" spans="2:9" hidden="1" x14ac:dyDescent="0.3">
      <c r="B20" s="45">
        <v>43294</v>
      </c>
      <c r="C20" s="22" t="s">
        <v>54</v>
      </c>
      <c r="D20" s="22" t="s">
        <v>54</v>
      </c>
      <c r="E20" s="22" t="s">
        <v>54</v>
      </c>
      <c r="F20" s="22" t="s">
        <v>54</v>
      </c>
      <c r="G20" s="50"/>
      <c r="H20" s="22" t="s">
        <v>54</v>
      </c>
      <c r="I20" s="43"/>
    </row>
    <row r="21" spans="2:9" hidden="1" x14ac:dyDescent="0.3">
      <c r="B21" s="45">
        <v>43295</v>
      </c>
      <c r="C21" s="22" t="s">
        <v>54</v>
      </c>
      <c r="D21" s="22" t="s">
        <v>54</v>
      </c>
      <c r="E21" s="37" t="s">
        <v>109</v>
      </c>
      <c r="F21" s="22" t="s">
        <v>54</v>
      </c>
      <c r="G21" s="50"/>
      <c r="H21" s="22" t="s">
        <v>54</v>
      </c>
      <c r="I21" s="26" t="s">
        <v>110</v>
      </c>
    </row>
    <row r="22" spans="2:9" hidden="1" x14ac:dyDescent="0.3">
      <c r="B22" s="45">
        <v>43296</v>
      </c>
      <c r="C22" s="38" t="s">
        <v>109</v>
      </c>
      <c r="D22" s="38" t="s">
        <v>109</v>
      </c>
      <c r="E22" s="37" t="s">
        <v>109</v>
      </c>
      <c r="F22" s="22" t="s">
        <v>54</v>
      </c>
      <c r="G22" s="50"/>
      <c r="H22" s="22" t="s">
        <v>54</v>
      </c>
      <c r="I22" s="26" t="s">
        <v>110</v>
      </c>
    </row>
    <row r="23" spans="2:9" hidden="1" x14ac:dyDescent="0.3">
      <c r="B23" s="45">
        <v>43297</v>
      </c>
      <c r="C23" s="39" t="s">
        <v>54</v>
      </c>
      <c r="D23" s="39" t="s">
        <v>54</v>
      </c>
      <c r="E23" s="39" t="s">
        <v>54</v>
      </c>
      <c r="F23" s="22" t="s">
        <v>54</v>
      </c>
      <c r="G23" s="50"/>
      <c r="H23" s="22" t="s">
        <v>54</v>
      </c>
      <c r="I23" s="26"/>
    </row>
    <row r="24" spans="2:9" hidden="1" x14ac:dyDescent="0.3">
      <c r="B24" s="45">
        <v>43298</v>
      </c>
      <c r="C24" s="39" t="s">
        <v>54</v>
      </c>
      <c r="D24" s="39" t="s">
        <v>54</v>
      </c>
      <c r="E24" s="39" t="s">
        <v>54</v>
      </c>
      <c r="F24" s="22" t="s">
        <v>54</v>
      </c>
      <c r="G24" s="50"/>
      <c r="H24" s="22" t="s">
        <v>54</v>
      </c>
      <c r="I24" s="43"/>
    </row>
    <row r="25" spans="2:9" hidden="1" x14ac:dyDescent="0.3">
      <c r="B25" s="45">
        <v>43299</v>
      </c>
      <c r="C25" s="39" t="s">
        <v>54</v>
      </c>
      <c r="D25" s="39" t="s">
        <v>54</v>
      </c>
      <c r="E25" s="39" t="s">
        <v>54</v>
      </c>
      <c r="F25" s="22" t="s">
        <v>54</v>
      </c>
      <c r="G25" s="50"/>
      <c r="H25" s="22" t="s">
        <v>54</v>
      </c>
      <c r="I25" s="43"/>
    </row>
    <row r="26" spans="2:9" hidden="1" x14ac:dyDescent="0.3">
      <c r="B26" s="45">
        <v>43300</v>
      </c>
      <c r="C26" s="39" t="s">
        <v>54</v>
      </c>
      <c r="D26" s="39" t="s">
        <v>54</v>
      </c>
      <c r="E26" s="39" t="s">
        <v>54</v>
      </c>
      <c r="F26" s="22" t="s">
        <v>54</v>
      </c>
      <c r="G26" s="50"/>
      <c r="H26" s="22" t="s">
        <v>54</v>
      </c>
      <c r="I26" s="43"/>
    </row>
    <row r="27" spans="2:9" hidden="1" x14ac:dyDescent="0.3">
      <c r="B27" s="45">
        <v>43301</v>
      </c>
      <c r="C27" s="39" t="s">
        <v>54</v>
      </c>
      <c r="D27" s="39" t="s">
        <v>54</v>
      </c>
      <c r="E27" s="39" t="s">
        <v>54</v>
      </c>
      <c r="F27" s="22" t="s">
        <v>54</v>
      </c>
      <c r="G27" s="50"/>
      <c r="H27" s="22" t="s">
        <v>54</v>
      </c>
      <c r="I27" s="43"/>
    </row>
    <row r="28" spans="2:9" hidden="1" x14ac:dyDescent="0.3">
      <c r="B28" s="45">
        <v>43302</v>
      </c>
      <c r="C28" s="39" t="s">
        <v>54</v>
      </c>
      <c r="D28" s="39" t="s">
        <v>54</v>
      </c>
      <c r="E28" s="39" t="s">
        <v>54</v>
      </c>
      <c r="F28" s="22" t="s">
        <v>54</v>
      </c>
      <c r="G28" s="50"/>
      <c r="H28" s="22" t="s">
        <v>54</v>
      </c>
      <c r="I28" s="43"/>
    </row>
    <row r="29" spans="2:9" hidden="1" x14ac:dyDescent="0.3">
      <c r="B29" s="45">
        <v>43303</v>
      </c>
      <c r="C29" s="39" t="s">
        <v>54</v>
      </c>
      <c r="D29" s="39" t="s">
        <v>54</v>
      </c>
      <c r="E29" s="39" t="s">
        <v>54</v>
      </c>
      <c r="F29" s="22" t="s">
        <v>54</v>
      </c>
      <c r="G29" s="50"/>
      <c r="H29" s="22" t="s">
        <v>54</v>
      </c>
      <c r="I29" s="43"/>
    </row>
    <row r="30" spans="2:9" hidden="1" x14ac:dyDescent="0.3">
      <c r="B30" s="45">
        <v>43304</v>
      </c>
      <c r="C30" s="39" t="s">
        <v>54</v>
      </c>
      <c r="D30" s="39" t="s">
        <v>54</v>
      </c>
      <c r="E30" s="39" t="s">
        <v>54</v>
      </c>
      <c r="F30" s="22" t="s">
        <v>54</v>
      </c>
      <c r="G30" s="50"/>
      <c r="H30" s="22" t="s">
        <v>54</v>
      </c>
      <c r="I30" s="43"/>
    </row>
    <row r="31" spans="2:9" hidden="1" x14ac:dyDescent="0.3">
      <c r="B31" s="45">
        <v>43305</v>
      </c>
      <c r="C31" s="39" t="s">
        <v>54</v>
      </c>
      <c r="D31" s="39" t="s">
        <v>54</v>
      </c>
      <c r="E31" s="39" t="s">
        <v>54</v>
      </c>
      <c r="F31" s="22" t="s">
        <v>54</v>
      </c>
      <c r="G31" s="50"/>
      <c r="H31" s="22" t="s">
        <v>54</v>
      </c>
      <c r="I31" s="43"/>
    </row>
    <row r="32" spans="2:9" hidden="1" x14ac:dyDescent="0.3">
      <c r="B32" s="45">
        <v>43306</v>
      </c>
      <c r="C32" s="39" t="s">
        <v>54</v>
      </c>
      <c r="D32" s="39" t="s">
        <v>54</v>
      </c>
      <c r="E32" s="39" t="s">
        <v>54</v>
      </c>
      <c r="F32" s="22" t="s">
        <v>54</v>
      </c>
      <c r="G32" s="50"/>
      <c r="H32" s="22" t="s">
        <v>54</v>
      </c>
      <c r="I32" s="43"/>
    </row>
    <row r="33" spans="2:9" hidden="1" x14ac:dyDescent="0.3">
      <c r="B33" s="45">
        <v>43307</v>
      </c>
      <c r="C33" s="39" t="s">
        <v>54</v>
      </c>
      <c r="D33" s="39" t="s">
        <v>54</v>
      </c>
      <c r="E33" s="39" t="s">
        <v>54</v>
      </c>
      <c r="F33" s="22" t="s">
        <v>54</v>
      </c>
      <c r="G33" s="50"/>
      <c r="H33" s="22" t="s">
        <v>54</v>
      </c>
      <c r="I33" s="43"/>
    </row>
    <row r="34" spans="2:9" hidden="1" x14ac:dyDescent="0.3">
      <c r="B34" s="45">
        <v>43308</v>
      </c>
      <c r="C34" s="39" t="s">
        <v>54</v>
      </c>
      <c r="D34" s="39" t="s">
        <v>54</v>
      </c>
      <c r="E34" s="39" t="s">
        <v>54</v>
      </c>
      <c r="F34" s="22" t="s">
        <v>54</v>
      </c>
      <c r="G34" s="50"/>
      <c r="H34" s="22" t="s">
        <v>54</v>
      </c>
      <c r="I34" s="43"/>
    </row>
    <row r="35" spans="2:9" hidden="1" x14ac:dyDescent="0.3">
      <c r="B35" s="45">
        <v>43309</v>
      </c>
      <c r="C35" s="39" t="s">
        <v>54</v>
      </c>
      <c r="D35" s="39" t="s">
        <v>54</v>
      </c>
      <c r="E35" s="39" t="s">
        <v>54</v>
      </c>
      <c r="F35" s="22" t="s">
        <v>54</v>
      </c>
      <c r="G35" s="50"/>
      <c r="H35" s="22" t="s">
        <v>54</v>
      </c>
      <c r="I35" s="43"/>
    </row>
    <row r="36" spans="2:9" hidden="1" x14ac:dyDescent="0.3">
      <c r="B36" s="45">
        <v>43310</v>
      </c>
      <c r="C36" s="39" t="s">
        <v>54</v>
      </c>
      <c r="D36" s="39" t="s">
        <v>54</v>
      </c>
      <c r="E36" s="39" t="s">
        <v>54</v>
      </c>
      <c r="F36" s="22" t="s">
        <v>54</v>
      </c>
      <c r="G36" s="50"/>
      <c r="H36" s="22" t="s">
        <v>54</v>
      </c>
      <c r="I36" s="43"/>
    </row>
    <row r="37" spans="2:9" hidden="1" x14ac:dyDescent="0.3">
      <c r="B37" s="45">
        <v>43311</v>
      </c>
      <c r="C37" s="39" t="s">
        <v>54</v>
      </c>
      <c r="D37" s="39" t="s">
        <v>54</v>
      </c>
      <c r="E37" s="39" t="s">
        <v>54</v>
      </c>
      <c r="F37" s="22" t="s">
        <v>54</v>
      </c>
      <c r="G37" s="50"/>
      <c r="H37" s="22" t="s">
        <v>54</v>
      </c>
      <c r="I37" s="43"/>
    </row>
    <row r="38" spans="2:9" hidden="1" x14ac:dyDescent="0.3">
      <c r="B38" s="45">
        <v>43312</v>
      </c>
      <c r="C38" s="39" t="s">
        <v>54</v>
      </c>
      <c r="D38" s="39" t="s">
        <v>54</v>
      </c>
      <c r="E38" s="39" t="s">
        <v>54</v>
      </c>
      <c r="F38" s="22" t="s">
        <v>54</v>
      </c>
      <c r="G38" s="50"/>
      <c r="H38" s="22" t="s">
        <v>54</v>
      </c>
      <c r="I38" s="43"/>
    </row>
    <row r="39" spans="2:9" hidden="1" x14ac:dyDescent="0.3">
      <c r="B39" s="45">
        <v>43313</v>
      </c>
      <c r="C39" s="39" t="s">
        <v>54</v>
      </c>
      <c r="D39" s="39" t="s">
        <v>54</v>
      </c>
      <c r="E39" s="39" t="s">
        <v>54</v>
      </c>
      <c r="F39" s="22" t="s">
        <v>54</v>
      </c>
      <c r="G39" s="50"/>
      <c r="H39" s="22" t="s">
        <v>54</v>
      </c>
      <c r="I39" s="43"/>
    </row>
    <row r="40" spans="2:9" hidden="1" x14ac:dyDescent="0.3">
      <c r="B40" s="45">
        <v>43314</v>
      </c>
      <c r="C40" s="39" t="s">
        <v>54</v>
      </c>
      <c r="D40" s="39" t="s">
        <v>54</v>
      </c>
      <c r="E40" s="39" t="s">
        <v>54</v>
      </c>
      <c r="F40" s="22" t="s">
        <v>54</v>
      </c>
      <c r="G40" s="22" t="s">
        <v>54</v>
      </c>
      <c r="H40" s="22" t="s">
        <v>54</v>
      </c>
      <c r="I40" s="51" t="s">
        <v>118</v>
      </c>
    </row>
    <row r="41" spans="2:9" hidden="1" x14ac:dyDescent="0.3">
      <c r="B41" s="45">
        <v>43315</v>
      </c>
      <c r="C41" s="39" t="s">
        <v>54</v>
      </c>
      <c r="D41" s="39" t="s">
        <v>54</v>
      </c>
      <c r="E41" s="39" t="s">
        <v>54</v>
      </c>
      <c r="F41" s="22" t="s">
        <v>54</v>
      </c>
      <c r="G41" s="39" t="s">
        <v>54</v>
      </c>
      <c r="H41" s="22" t="s">
        <v>54</v>
      </c>
      <c r="I41" s="43"/>
    </row>
    <row r="42" spans="2:9" hidden="1" x14ac:dyDescent="0.3">
      <c r="B42" s="45">
        <v>43316</v>
      </c>
      <c r="C42" s="39" t="s">
        <v>54</v>
      </c>
      <c r="D42" s="39" t="s">
        <v>54</v>
      </c>
      <c r="E42" s="39" t="s">
        <v>54</v>
      </c>
      <c r="F42" s="39" t="s">
        <v>54</v>
      </c>
      <c r="G42" s="39" t="s">
        <v>54</v>
      </c>
      <c r="H42" s="22" t="s">
        <v>54</v>
      </c>
      <c r="I42" s="43"/>
    </row>
    <row r="43" spans="2:9" hidden="1" x14ac:dyDescent="0.3">
      <c r="B43" s="45">
        <v>43317</v>
      </c>
      <c r="C43" s="39" t="s">
        <v>54</v>
      </c>
      <c r="D43" s="39" t="s">
        <v>54</v>
      </c>
      <c r="E43" s="39" t="s">
        <v>54</v>
      </c>
      <c r="F43" s="39" t="s">
        <v>54</v>
      </c>
      <c r="G43" s="39" t="s">
        <v>54</v>
      </c>
      <c r="H43" s="22" t="s">
        <v>54</v>
      </c>
      <c r="I43" s="43"/>
    </row>
    <row r="44" spans="2:9" hidden="1" x14ac:dyDescent="0.3">
      <c r="B44" s="45">
        <v>43318</v>
      </c>
      <c r="C44" s="39" t="s">
        <v>54</v>
      </c>
      <c r="D44" s="39" t="s">
        <v>54</v>
      </c>
      <c r="E44" s="39" t="s">
        <v>54</v>
      </c>
      <c r="F44" s="39" t="s">
        <v>54</v>
      </c>
      <c r="G44" s="39" t="s">
        <v>54</v>
      </c>
      <c r="H44" s="22" t="s">
        <v>54</v>
      </c>
      <c r="I44" s="43"/>
    </row>
    <row r="45" spans="2:9" hidden="1" x14ac:dyDescent="0.3">
      <c r="B45" s="45">
        <v>43319</v>
      </c>
      <c r="C45" s="39" t="s">
        <v>54</v>
      </c>
      <c r="D45" s="39" t="s">
        <v>54</v>
      </c>
      <c r="E45" s="39" t="s">
        <v>54</v>
      </c>
      <c r="F45" s="39" t="s">
        <v>54</v>
      </c>
      <c r="G45" s="39" t="s">
        <v>54</v>
      </c>
      <c r="H45" s="22" t="s">
        <v>54</v>
      </c>
      <c r="I45" s="43"/>
    </row>
    <row r="46" spans="2:9" hidden="1" x14ac:dyDescent="0.3">
      <c r="B46" s="45">
        <v>43320</v>
      </c>
      <c r="C46" s="39" t="s">
        <v>54</v>
      </c>
      <c r="D46" s="39" t="s">
        <v>54</v>
      </c>
      <c r="E46" s="39" t="s">
        <v>54</v>
      </c>
      <c r="F46" s="39" t="s">
        <v>54</v>
      </c>
      <c r="G46" s="39" t="s">
        <v>54</v>
      </c>
      <c r="H46" s="22" t="s">
        <v>54</v>
      </c>
      <c r="I46" s="43"/>
    </row>
    <row r="47" spans="2:9" hidden="1" x14ac:dyDescent="0.3">
      <c r="B47" s="45">
        <v>43321</v>
      </c>
      <c r="C47" s="39" t="s">
        <v>54</v>
      </c>
      <c r="D47" s="39" t="s">
        <v>54</v>
      </c>
      <c r="E47" s="39" t="s">
        <v>54</v>
      </c>
      <c r="F47" s="39" t="s">
        <v>54</v>
      </c>
      <c r="G47" s="39" t="s">
        <v>54</v>
      </c>
      <c r="H47" s="22" t="s">
        <v>54</v>
      </c>
      <c r="I47" s="43"/>
    </row>
    <row r="48" spans="2:9" hidden="1" x14ac:dyDescent="0.3">
      <c r="B48" s="45">
        <v>43322</v>
      </c>
      <c r="C48" s="39" t="s">
        <v>54</v>
      </c>
      <c r="D48" s="39" t="s">
        <v>54</v>
      </c>
      <c r="E48" s="39" t="s">
        <v>54</v>
      </c>
      <c r="F48" s="39" t="s">
        <v>54</v>
      </c>
      <c r="G48" s="39" t="s">
        <v>54</v>
      </c>
      <c r="H48" s="39" t="s">
        <v>54</v>
      </c>
      <c r="I48" s="43"/>
    </row>
    <row r="49" spans="2:9" hidden="1" x14ac:dyDescent="0.3">
      <c r="B49" s="45">
        <v>43323</v>
      </c>
      <c r="C49" s="39" t="s">
        <v>54</v>
      </c>
      <c r="D49" s="39" t="s">
        <v>54</v>
      </c>
      <c r="E49" s="39" t="s">
        <v>54</v>
      </c>
      <c r="F49" s="39" t="s">
        <v>54</v>
      </c>
      <c r="G49" s="39" t="s">
        <v>54</v>
      </c>
      <c r="H49" s="39" t="s">
        <v>54</v>
      </c>
      <c r="I49" s="43"/>
    </row>
    <row r="50" spans="2:9" hidden="1" x14ac:dyDescent="0.3">
      <c r="B50" s="45">
        <v>43324</v>
      </c>
      <c r="C50" s="39" t="s">
        <v>54</v>
      </c>
      <c r="D50" s="39" t="s">
        <v>54</v>
      </c>
      <c r="E50" s="39" t="s">
        <v>54</v>
      </c>
      <c r="F50" s="39" t="s">
        <v>54</v>
      </c>
      <c r="G50" s="39" t="s">
        <v>54</v>
      </c>
      <c r="H50" s="39" t="s">
        <v>54</v>
      </c>
      <c r="I50" s="43"/>
    </row>
    <row r="51" spans="2:9" hidden="1" x14ac:dyDescent="0.3">
      <c r="B51" s="45">
        <v>43325</v>
      </c>
      <c r="C51" s="39" t="s">
        <v>54</v>
      </c>
      <c r="D51" s="39" t="s">
        <v>54</v>
      </c>
      <c r="E51" s="39" t="s">
        <v>54</v>
      </c>
      <c r="F51" s="39" t="s">
        <v>54</v>
      </c>
      <c r="G51" s="39" t="s">
        <v>54</v>
      </c>
      <c r="H51" s="39" t="s">
        <v>54</v>
      </c>
      <c r="I51" s="43"/>
    </row>
    <row r="52" spans="2:9" hidden="1" x14ac:dyDescent="0.3">
      <c r="B52" s="45">
        <v>43326</v>
      </c>
      <c r="C52" s="39" t="s">
        <v>54</v>
      </c>
      <c r="D52" s="39" t="s">
        <v>54</v>
      </c>
      <c r="E52" s="39" t="s">
        <v>54</v>
      </c>
      <c r="F52" s="39" t="s">
        <v>54</v>
      </c>
      <c r="G52" s="39" t="s">
        <v>54</v>
      </c>
      <c r="H52" s="39" t="s">
        <v>54</v>
      </c>
      <c r="I52" s="43"/>
    </row>
    <row r="53" spans="2:9" hidden="1" x14ac:dyDescent="0.3">
      <c r="B53" s="45">
        <v>43327</v>
      </c>
      <c r="C53" s="39" t="s">
        <v>54</v>
      </c>
      <c r="D53" s="39" t="s">
        <v>54</v>
      </c>
      <c r="E53" s="39" t="s">
        <v>54</v>
      </c>
      <c r="F53" s="39" t="s">
        <v>54</v>
      </c>
      <c r="G53" s="39" t="s">
        <v>54</v>
      </c>
      <c r="H53" s="39" t="s">
        <v>54</v>
      </c>
      <c r="I53" s="43"/>
    </row>
    <row r="54" spans="2:9" hidden="1" x14ac:dyDescent="0.3">
      <c r="B54" s="45">
        <v>43328</v>
      </c>
      <c r="C54" s="39" t="s">
        <v>54</v>
      </c>
      <c r="D54" s="39" t="s">
        <v>54</v>
      </c>
      <c r="E54" s="39" t="s">
        <v>54</v>
      </c>
      <c r="F54" s="39" t="s">
        <v>54</v>
      </c>
      <c r="G54" s="39" t="s">
        <v>54</v>
      </c>
      <c r="H54" s="39" t="s">
        <v>54</v>
      </c>
      <c r="I54" s="43"/>
    </row>
    <row r="55" spans="2:9" hidden="1" x14ac:dyDescent="0.3">
      <c r="B55" s="45">
        <v>43329</v>
      </c>
      <c r="C55" s="39" t="s">
        <v>54</v>
      </c>
      <c r="D55" s="39" t="s">
        <v>54</v>
      </c>
      <c r="E55" s="39" t="s">
        <v>54</v>
      </c>
      <c r="F55" s="39" t="s">
        <v>54</v>
      </c>
      <c r="G55" s="39" t="s">
        <v>54</v>
      </c>
      <c r="H55" s="39" t="s">
        <v>54</v>
      </c>
      <c r="I55" s="43"/>
    </row>
    <row r="56" spans="2:9" hidden="1" x14ac:dyDescent="0.3">
      <c r="B56" s="45">
        <v>43330</v>
      </c>
      <c r="C56" s="39" t="s">
        <v>54</v>
      </c>
      <c r="D56" s="39" t="s">
        <v>54</v>
      </c>
      <c r="E56" s="39" t="s">
        <v>54</v>
      </c>
      <c r="F56" s="39" t="s">
        <v>54</v>
      </c>
      <c r="G56" s="39" t="s">
        <v>54</v>
      </c>
      <c r="H56" s="39" t="s">
        <v>54</v>
      </c>
      <c r="I56" s="43"/>
    </row>
    <row r="57" spans="2:9" hidden="1" x14ac:dyDescent="0.3">
      <c r="B57" s="45">
        <v>43331</v>
      </c>
      <c r="C57" s="39" t="s">
        <v>54</v>
      </c>
      <c r="D57" s="39" t="s">
        <v>54</v>
      </c>
      <c r="E57" s="39" t="s">
        <v>54</v>
      </c>
      <c r="F57" s="39" t="s">
        <v>54</v>
      </c>
      <c r="G57" s="39" t="s">
        <v>54</v>
      </c>
      <c r="H57" s="39" t="s">
        <v>54</v>
      </c>
      <c r="I57" s="43"/>
    </row>
    <row r="58" spans="2:9" hidden="1" x14ac:dyDescent="0.3">
      <c r="B58" s="45">
        <v>43332</v>
      </c>
      <c r="C58" s="39" t="s">
        <v>54</v>
      </c>
      <c r="D58" s="39" t="s">
        <v>54</v>
      </c>
      <c r="E58" s="39" t="s">
        <v>54</v>
      </c>
      <c r="F58" s="39" t="s">
        <v>54</v>
      </c>
      <c r="G58" s="39" t="s">
        <v>54</v>
      </c>
      <c r="H58" s="39" t="s">
        <v>54</v>
      </c>
      <c r="I58" s="43"/>
    </row>
    <row r="59" spans="2:9" hidden="1" x14ac:dyDescent="0.3">
      <c r="B59" s="45">
        <v>43333</v>
      </c>
      <c r="C59" s="39" t="s">
        <v>54</v>
      </c>
      <c r="D59" s="39" t="s">
        <v>54</v>
      </c>
      <c r="E59" s="39" t="s">
        <v>54</v>
      </c>
      <c r="F59" s="39" t="s">
        <v>54</v>
      </c>
      <c r="G59" s="39" t="s">
        <v>54</v>
      </c>
      <c r="H59" s="39" t="s">
        <v>54</v>
      </c>
      <c r="I59" s="43"/>
    </row>
    <row r="60" spans="2:9" hidden="1" x14ac:dyDescent="0.3">
      <c r="B60" s="45">
        <v>43334</v>
      </c>
      <c r="C60" s="39" t="s">
        <v>54</v>
      </c>
      <c r="D60" s="39" t="s">
        <v>54</v>
      </c>
      <c r="E60" s="39" t="s">
        <v>54</v>
      </c>
      <c r="F60" s="39" t="s">
        <v>54</v>
      </c>
      <c r="G60" s="39" t="s">
        <v>54</v>
      </c>
      <c r="H60" s="39" t="s">
        <v>54</v>
      </c>
      <c r="I60" s="43"/>
    </row>
    <row r="61" spans="2:9" hidden="1" x14ac:dyDescent="0.3">
      <c r="B61" s="45">
        <v>43335</v>
      </c>
      <c r="C61" s="39" t="s">
        <v>54</v>
      </c>
      <c r="D61" s="39" t="s">
        <v>54</v>
      </c>
      <c r="E61" s="39" t="s">
        <v>54</v>
      </c>
      <c r="F61" s="39" t="s">
        <v>54</v>
      </c>
      <c r="G61" s="39" t="s">
        <v>54</v>
      </c>
      <c r="H61" s="39" t="s">
        <v>54</v>
      </c>
      <c r="I61" s="43"/>
    </row>
    <row r="62" spans="2:9" hidden="1" x14ac:dyDescent="0.3">
      <c r="B62" s="45">
        <v>43336</v>
      </c>
      <c r="C62" s="39" t="s">
        <v>54</v>
      </c>
      <c r="D62" s="39" t="s">
        <v>54</v>
      </c>
      <c r="E62" s="39" t="s">
        <v>54</v>
      </c>
      <c r="F62" s="39" t="s">
        <v>54</v>
      </c>
      <c r="G62" s="39" t="s">
        <v>54</v>
      </c>
      <c r="H62" s="39" t="s">
        <v>54</v>
      </c>
      <c r="I62" s="43"/>
    </row>
    <row r="63" spans="2:9" hidden="1" x14ac:dyDescent="0.3">
      <c r="B63" s="45">
        <v>43337</v>
      </c>
      <c r="C63" s="39" t="s">
        <v>54</v>
      </c>
      <c r="D63" s="39" t="s">
        <v>54</v>
      </c>
      <c r="E63" s="39" t="s">
        <v>54</v>
      </c>
      <c r="F63" s="39" t="s">
        <v>54</v>
      </c>
      <c r="G63" s="39" t="s">
        <v>54</v>
      </c>
      <c r="H63" s="39" t="s">
        <v>54</v>
      </c>
      <c r="I63" s="43"/>
    </row>
    <row r="64" spans="2:9" hidden="1" x14ac:dyDescent="0.3">
      <c r="B64" s="45">
        <v>43338</v>
      </c>
      <c r="C64" s="39" t="s">
        <v>54</v>
      </c>
      <c r="D64" s="39" t="s">
        <v>54</v>
      </c>
      <c r="E64" s="39" t="s">
        <v>54</v>
      </c>
      <c r="F64" s="39" t="s">
        <v>54</v>
      </c>
      <c r="G64" s="39" t="s">
        <v>54</v>
      </c>
      <c r="H64" s="39" t="s">
        <v>54</v>
      </c>
      <c r="I64" s="43"/>
    </row>
    <row r="65" spans="2:9" hidden="1" x14ac:dyDescent="0.3">
      <c r="B65" s="45">
        <v>43339</v>
      </c>
      <c r="C65" s="39" t="s">
        <v>54</v>
      </c>
      <c r="D65" s="39" t="s">
        <v>54</v>
      </c>
      <c r="E65" s="39" t="s">
        <v>54</v>
      </c>
      <c r="F65" s="39" t="s">
        <v>54</v>
      </c>
      <c r="G65" s="39" t="s">
        <v>54</v>
      </c>
      <c r="H65" s="39" t="s">
        <v>54</v>
      </c>
      <c r="I65" s="43"/>
    </row>
    <row r="66" spans="2:9" hidden="1" x14ac:dyDescent="0.3">
      <c r="B66" s="45">
        <v>43340</v>
      </c>
      <c r="C66" s="39" t="s">
        <v>54</v>
      </c>
      <c r="D66" s="39" t="s">
        <v>54</v>
      </c>
      <c r="E66" s="39" t="s">
        <v>54</v>
      </c>
      <c r="F66" s="39" t="s">
        <v>54</v>
      </c>
      <c r="G66" s="39" t="s">
        <v>54</v>
      </c>
      <c r="H66" s="39" t="s">
        <v>54</v>
      </c>
      <c r="I66" s="43"/>
    </row>
    <row r="67" spans="2:9" hidden="1" x14ac:dyDescent="0.3">
      <c r="B67" s="45">
        <v>43341</v>
      </c>
      <c r="C67" s="39" t="s">
        <v>54</v>
      </c>
      <c r="D67" s="39" t="s">
        <v>54</v>
      </c>
      <c r="E67" s="39" t="s">
        <v>54</v>
      </c>
      <c r="F67" s="39" t="s">
        <v>54</v>
      </c>
      <c r="G67" s="39" t="s">
        <v>54</v>
      </c>
      <c r="H67" s="39" t="s">
        <v>54</v>
      </c>
      <c r="I67" s="43"/>
    </row>
    <row r="68" spans="2:9" hidden="1" x14ac:dyDescent="0.3">
      <c r="B68" s="45">
        <v>43342</v>
      </c>
      <c r="C68" s="39" t="s">
        <v>54</v>
      </c>
      <c r="D68" s="39" t="s">
        <v>54</v>
      </c>
      <c r="E68" s="39" t="s">
        <v>54</v>
      </c>
      <c r="F68" s="39" t="s">
        <v>54</v>
      </c>
      <c r="G68" s="39" t="s">
        <v>54</v>
      </c>
      <c r="H68" s="39" t="s">
        <v>54</v>
      </c>
      <c r="I68" s="43"/>
    </row>
    <row r="69" spans="2:9" hidden="1" x14ac:dyDescent="0.3">
      <c r="B69" s="45">
        <v>43343</v>
      </c>
      <c r="C69" s="39" t="s">
        <v>54</v>
      </c>
      <c r="D69" s="39" t="s">
        <v>54</v>
      </c>
      <c r="E69" s="39" t="s">
        <v>54</v>
      </c>
      <c r="F69" s="39" t="s">
        <v>54</v>
      </c>
      <c r="G69" s="39" t="s">
        <v>54</v>
      </c>
      <c r="H69" s="39" t="s">
        <v>54</v>
      </c>
      <c r="I69" s="43"/>
    </row>
    <row r="70" spans="2:9" x14ac:dyDescent="0.3">
      <c r="B70" s="45">
        <v>43344</v>
      </c>
      <c r="C70" s="39" t="s">
        <v>54</v>
      </c>
      <c r="D70" s="39" t="s">
        <v>54</v>
      </c>
      <c r="E70" s="39" t="s">
        <v>54</v>
      </c>
      <c r="F70" s="39" t="s">
        <v>54</v>
      </c>
      <c r="G70" s="39" t="s">
        <v>54</v>
      </c>
      <c r="H70" s="39" t="s">
        <v>54</v>
      </c>
      <c r="I70" s="43"/>
    </row>
    <row r="71" spans="2:9" x14ac:dyDescent="0.3">
      <c r="B71" s="45">
        <v>43345</v>
      </c>
      <c r="C71" s="39" t="s">
        <v>54</v>
      </c>
      <c r="D71" s="39" t="s">
        <v>54</v>
      </c>
      <c r="E71" s="39" t="s">
        <v>54</v>
      </c>
      <c r="F71" s="39" t="s">
        <v>54</v>
      </c>
      <c r="G71" s="39" t="s">
        <v>54</v>
      </c>
      <c r="H71" s="39" t="s">
        <v>54</v>
      </c>
      <c r="I71" s="43"/>
    </row>
    <row r="72" spans="2:9" x14ac:dyDescent="0.3">
      <c r="B72" s="45">
        <v>43346</v>
      </c>
      <c r="C72" s="39" t="s">
        <v>54</v>
      </c>
      <c r="D72" s="39" t="s">
        <v>54</v>
      </c>
      <c r="E72" s="39" t="s">
        <v>54</v>
      </c>
      <c r="F72" s="39" t="s">
        <v>54</v>
      </c>
      <c r="G72" s="39" t="s">
        <v>54</v>
      </c>
      <c r="H72" s="39" t="s">
        <v>54</v>
      </c>
      <c r="I72" s="43"/>
    </row>
    <row r="73" spans="2:9" x14ac:dyDescent="0.3">
      <c r="B73" s="45">
        <v>43347</v>
      </c>
      <c r="C73" s="39" t="s">
        <v>54</v>
      </c>
      <c r="D73" s="39" t="s">
        <v>54</v>
      </c>
      <c r="E73" s="39" t="s">
        <v>54</v>
      </c>
      <c r="F73" s="39" t="s">
        <v>54</v>
      </c>
      <c r="G73" s="39" t="s">
        <v>54</v>
      </c>
      <c r="H73" s="39" t="s">
        <v>54</v>
      </c>
      <c r="I73" s="43"/>
    </row>
    <row r="74" spans="2:9" x14ac:dyDescent="0.3">
      <c r="B74" s="45">
        <v>43348</v>
      </c>
      <c r="C74" s="39" t="s">
        <v>54</v>
      </c>
      <c r="D74" s="39" t="s">
        <v>54</v>
      </c>
      <c r="E74" s="39" t="s">
        <v>54</v>
      </c>
      <c r="F74" s="39" t="s">
        <v>54</v>
      </c>
      <c r="G74" s="39" t="s">
        <v>54</v>
      </c>
      <c r="H74" s="39" t="s">
        <v>54</v>
      </c>
      <c r="I74" s="43"/>
    </row>
    <row r="75" spans="2:9" x14ac:dyDescent="0.3">
      <c r="B75" s="45">
        <v>43349</v>
      </c>
      <c r="C75" s="39" t="s">
        <v>54</v>
      </c>
      <c r="D75" s="39" t="s">
        <v>54</v>
      </c>
      <c r="E75" s="39" t="s">
        <v>54</v>
      </c>
      <c r="F75" s="39" t="s">
        <v>54</v>
      </c>
      <c r="G75" s="39" t="s">
        <v>54</v>
      </c>
      <c r="H75" s="39" t="s">
        <v>54</v>
      </c>
      <c r="I75" s="43"/>
    </row>
    <row r="76" spans="2:9" x14ac:dyDescent="0.3">
      <c r="B76" s="45">
        <v>43350</v>
      </c>
      <c r="C76" s="39" t="s">
        <v>54</v>
      </c>
      <c r="D76" s="39" t="s">
        <v>54</v>
      </c>
      <c r="E76" s="39" t="s">
        <v>54</v>
      </c>
      <c r="F76" s="39" t="s">
        <v>54</v>
      </c>
      <c r="G76" s="39" t="s">
        <v>54</v>
      </c>
      <c r="H76" s="39" t="s">
        <v>54</v>
      </c>
      <c r="I76" s="43"/>
    </row>
    <row r="77" spans="2:9" x14ac:dyDescent="0.3">
      <c r="B77" s="45">
        <v>43351</v>
      </c>
      <c r="C77" s="39" t="s">
        <v>54</v>
      </c>
      <c r="D77" s="39" t="s">
        <v>54</v>
      </c>
      <c r="E77" s="39" t="s">
        <v>54</v>
      </c>
      <c r="F77" s="39" t="s">
        <v>54</v>
      </c>
      <c r="G77" s="39" t="s">
        <v>54</v>
      </c>
      <c r="H77" s="39" t="s">
        <v>54</v>
      </c>
      <c r="I77" s="43"/>
    </row>
    <row r="78" spans="2:9" x14ac:dyDescent="0.3">
      <c r="B78" s="45">
        <v>43352</v>
      </c>
      <c r="C78" s="39" t="s">
        <v>54</v>
      </c>
      <c r="D78" s="39" t="s">
        <v>54</v>
      </c>
      <c r="E78" s="39" t="s">
        <v>54</v>
      </c>
      <c r="F78" s="39" t="s">
        <v>54</v>
      </c>
      <c r="G78" s="39" t="s">
        <v>54</v>
      </c>
      <c r="H78" s="39" t="s">
        <v>54</v>
      </c>
      <c r="I78" s="43"/>
    </row>
    <row r="79" spans="2:9" x14ac:dyDescent="0.3">
      <c r="B79" s="45">
        <v>43353</v>
      </c>
      <c r="C79" s="39" t="s">
        <v>54</v>
      </c>
      <c r="D79" s="39" t="s">
        <v>54</v>
      </c>
      <c r="E79" s="39" t="s">
        <v>54</v>
      </c>
      <c r="F79" s="39" t="s">
        <v>54</v>
      </c>
      <c r="G79" s="39" t="s">
        <v>54</v>
      </c>
      <c r="H79" s="39" t="s">
        <v>54</v>
      </c>
      <c r="I79" s="43"/>
    </row>
    <row r="80" spans="2:9" x14ac:dyDescent="0.3">
      <c r="B80" s="45">
        <v>43354</v>
      </c>
      <c r="C80" s="39" t="s">
        <v>54</v>
      </c>
      <c r="D80" s="39" t="s">
        <v>54</v>
      </c>
      <c r="E80" s="39" t="s">
        <v>54</v>
      </c>
      <c r="F80" s="39" t="s">
        <v>54</v>
      </c>
      <c r="G80" s="39" t="s">
        <v>54</v>
      </c>
      <c r="H80" s="39" t="s">
        <v>54</v>
      </c>
      <c r="I80" s="43"/>
    </row>
    <row r="81" spans="2:9" x14ac:dyDescent="0.3">
      <c r="B81" s="45">
        <v>43355</v>
      </c>
      <c r="C81" s="39" t="s">
        <v>54</v>
      </c>
      <c r="D81" s="39" t="s">
        <v>54</v>
      </c>
      <c r="E81" s="39" t="s">
        <v>54</v>
      </c>
      <c r="F81" s="39" t="s">
        <v>54</v>
      </c>
      <c r="G81" s="39" t="s">
        <v>54</v>
      </c>
      <c r="H81" s="39" t="s">
        <v>54</v>
      </c>
      <c r="I81" s="43"/>
    </row>
    <row r="82" spans="2:9" x14ac:dyDescent="0.3">
      <c r="B82" s="45">
        <v>43356</v>
      </c>
      <c r="C82" s="39" t="s">
        <v>54</v>
      </c>
      <c r="D82" s="39" t="s">
        <v>54</v>
      </c>
      <c r="E82" s="39" t="s">
        <v>54</v>
      </c>
      <c r="F82" s="39" t="s">
        <v>54</v>
      </c>
      <c r="G82" s="39" t="s">
        <v>54</v>
      </c>
      <c r="H82" s="39" t="s">
        <v>54</v>
      </c>
      <c r="I82" s="43"/>
    </row>
    <row r="83" spans="2:9" x14ac:dyDescent="0.3">
      <c r="B83" s="45">
        <v>43357</v>
      </c>
      <c r="C83" s="39" t="s">
        <v>54</v>
      </c>
      <c r="D83" s="39" t="s">
        <v>54</v>
      </c>
      <c r="E83" s="39" t="s">
        <v>54</v>
      </c>
      <c r="F83" s="39" t="s">
        <v>54</v>
      </c>
      <c r="G83" s="39" t="s">
        <v>54</v>
      </c>
      <c r="H83" s="39" t="s">
        <v>54</v>
      </c>
      <c r="I83" s="43"/>
    </row>
    <row r="84" spans="2:9" x14ac:dyDescent="0.3">
      <c r="B84" s="45">
        <v>43358</v>
      </c>
      <c r="C84" s="39" t="s">
        <v>54</v>
      </c>
      <c r="D84" s="39" t="s">
        <v>54</v>
      </c>
      <c r="E84" s="39" t="s">
        <v>54</v>
      </c>
      <c r="F84" s="39" t="s">
        <v>54</v>
      </c>
      <c r="G84" s="39" t="s">
        <v>54</v>
      </c>
      <c r="H84" s="39" t="s">
        <v>54</v>
      </c>
      <c r="I84" s="43"/>
    </row>
    <row r="85" spans="2:9" x14ac:dyDescent="0.3">
      <c r="B85" s="45">
        <v>43359</v>
      </c>
      <c r="C85" s="39" t="s">
        <v>54</v>
      </c>
      <c r="D85" s="39" t="s">
        <v>54</v>
      </c>
      <c r="E85" s="39" t="s">
        <v>54</v>
      </c>
      <c r="F85" s="39" t="s">
        <v>54</v>
      </c>
      <c r="G85" s="39" t="s">
        <v>54</v>
      </c>
      <c r="H85" s="39" t="s">
        <v>54</v>
      </c>
      <c r="I85" s="43"/>
    </row>
    <row r="86" spans="2:9" x14ac:dyDescent="0.3">
      <c r="B86" s="45">
        <v>43360</v>
      </c>
      <c r="C86" s="39" t="s">
        <v>54</v>
      </c>
      <c r="D86" s="39" t="s">
        <v>54</v>
      </c>
      <c r="E86" s="39" t="s">
        <v>54</v>
      </c>
      <c r="F86" s="39" t="s">
        <v>54</v>
      </c>
      <c r="G86" s="39" t="s">
        <v>54</v>
      </c>
      <c r="H86" s="39" t="s">
        <v>54</v>
      </c>
      <c r="I86" s="43"/>
    </row>
    <row r="87" spans="2:9" x14ac:dyDescent="0.3">
      <c r="B87" s="45">
        <v>43361</v>
      </c>
      <c r="C87" s="39" t="s">
        <v>54</v>
      </c>
      <c r="D87" s="39" t="s">
        <v>54</v>
      </c>
      <c r="E87" s="39" t="s">
        <v>54</v>
      </c>
      <c r="F87" s="39" t="s">
        <v>54</v>
      </c>
      <c r="G87" s="39" t="s">
        <v>54</v>
      </c>
      <c r="H87" s="39" t="s">
        <v>54</v>
      </c>
      <c r="I87" s="43"/>
    </row>
    <row r="88" spans="2:9" x14ac:dyDescent="0.3">
      <c r="B88" s="45">
        <v>43362</v>
      </c>
      <c r="C88" s="39" t="s">
        <v>54</v>
      </c>
      <c r="D88" s="39" t="s">
        <v>54</v>
      </c>
      <c r="E88" s="39" t="s">
        <v>54</v>
      </c>
      <c r="F88" s="39" t="s">
        <v>54</v>
      </c>
      <c r="G88" s="39" t="s">
        <v>54</v>
      </c>
      <c r="H88" s="39" t="s">
        <v>54</v>
      </c>
      <c r="I88" s="43"/>
    </row>
    <row r="89" spans="2:9" x14ac:dyDescent="0.3">
      <c r="B89" s="45">
        <v>43363</v>
      </c>
      <c r="C89" s="39" t="s">
        <v>54</v>
      </c>
      <c r="D89" s="39" t="s">
        <v>54</v>
      </c>
      <c r="E89" s="39" t="s">
        <v>54</v>
      </c>
      <c r="F89" s="39" t="s">
        <v>54</v>
      </c>
      <c r="G89" s="39" t="s">
        <v>54</v>
      </c>
      <c r="H89" s="39" t="s">
        <v>54</v>
      </c>
      <c r="I89" s="43"/>
    </row>
    <row r="90" spans="2:9" x14ac:dyDescent="0.3">
      <c r="B90" s="45">
        <v>43364</v>
      </c>
      <c r="C90" s="39" t="s">
        <v>54</v>
      </c>
      <c r="D90" s="39" t="s">
        <v>54</v>
      </c>
      <c r="E90" s="39" t="s">
        <v>54</v>
      </c>
      <c r="F90" s="39" t="s">
        <v>54</v>
      </c>
      <c r="G90" s="39" t="s">
        <v>54</v>
      </c>
      <c r="H90" s="39" t="s">
        <v>54</v>
      </c>
      <c r="I90" s="43"/>
    </row>
    <row r="91" spans="2:9" x14ac:dyDescent="0.3">
      <c r="B91" s="45">
        <v>43365</v>
      </c>
      <c r="C91" s="39" t="s">
        <v>54</v>
      </c>
      <c r="D91" s="39" t="s">
        <v>54</v>
      </c>
      <c r="E91" s="39" t="s">
        <v>54</v>
      </c>
      <c r="F91" s="39" t="s">
        <v>54</v>
      </c>
      <c r="G91" s="39" t="s">
        <v>54</v>
      </c>
      <c r="H91" s="39" t="s">
        <v>54</v>
      </c>
      <c r="I91" s="43"/>
    </row>
    <row r="92" spans="2:9" x14ac:dyDescent="0.3">
      <c r="B92" s="45">
        <v>43366</v>
      </c>
      <c r="C92" s="39" t="s">
        <v>54</v>
      </c>
      <c r="D92" s="39" t="s">
        <v>54</v>
      </c>
      <c r="E92" s="39" t="s">
        <v>54</v>
      </c>
      <c r="F92" s="39" t="s">
        <v>54</v>
      </c>
      <c r="G92" s="39" t="s">
        <v>54</v>
      </c>
      <c r="H92" s="39" t="s">
        <v>54</v>
      </c>
      <c r="I92" s="43"/>
    </row>
    <row r="93" spans="2:9" x14ac:dyDescent="0.3">
      <c r="B93" s="45">
        <v>43367</v>
      </c>
      <c r="C93" s="39" t="s">
        <v>54</v>
      </c>
      <c r="D93" s="39" t="s">
        <v>54</v>
      </c>
      <c r="E93" s="39" t="s">
        <v>54</v>
      </c>
      <c r="F93" s="39" t="s">
        <v>54</v>
      </c>
      <c r="G93" s="39" t="s">
        <v>54</v>
      </c>
      <c r="H93" s="39" t="s">
        <v>54</v>
      </c>
      <c r="I93" s="43"/>
    </row>
    <row r="94" spans="2:9" x14ac:dyDescent="0.3">
      <c r="B94" s="45">
        <v>43368</v>
      </c>
      <c r="C94" s="39" t="s">
        <v>54</v>
      </c>
      <c r="D94" s="39" t="s">
        <v>54</v>
      </c>
      <c r="E94" s="39" t="s">
        <v>54</v>
      </c>
      <c r="F94" s="39" t="s">
        <v>54</v>
      </c>
      <c r="G94" s="39" t="s">
        <v>54</v>
      </c>
      <c r="H94" s="39" t="s">
        <v>54</v>
      </c>
      <c r="I94" s="43"/>
    </row>
    <row r="95" spans="2:9" x14ac:dyDescent="0.3">
      <c r="B95" s="45">
        <v>43369</v>
      </c>
      <c r="C95" s="39" t="s">
        <v>54</v>
      </c>
      <c r="D95" s="22"/>
      <c r="E95" s="21"/>
      <c r="F95" s="39" t="s">
        <v>54</v>
      </c>
      <c r="G95" s="21"/>
      <c r="H95" s="21"/>
      <c r="I95" s="43"/>
    </row>
    <row r="96" spans="2:9" x14ac:dyDescent="0.3">
      <c r="B96" s="45">
        <v>43370</v>
      </c>
      <c r="C96" s="22"/>
      <c r="D96" s="22"/>
      <c r="E96" s="21"/>
      <c r="F96" s="21"/>
      <c r="G96" s="21"/>
      <c r="H96" s="21"/>
      <c r="I96" s="43"/>
    </row>
    <row r="97" spans="2:9" x14ac:dyDescent="0.3">
      <c r="B97" s="45">
        <v>43371</v>
      </c>
      <c r="C97" s="22"/>
      <c r="D97" s="22"/>
      <c r="E97" s="21"/>
      <c r="F97" s="21"/>
      <c r="G97" s="21"/>
      <c r="H97" s="21"/>
      <c r="I97" s="43"/>
    </row>
    <row r="98" spans="2:9" x14ac:dyDescent="0.3">
      <c r="B98" s="45">
        <v>43372</v>
      </c>
      <c r="C98" s="22"/>
      <c r="D98" s="22"/>
      <c r="E98" s="21"/>
      <c r="F98" s="21"/>
      <c r="G98" s="21"/>
      <c r="H98" s="21"/>
      <c r="I98" s="43"/>
    </row>
    <row r="99" spans="2:9" x14ac:dyDescent="0.3">
      <c r="B99" s="45">
        <v>43373</v>
      </c>
      <c r="C99" s="22"/>
      <c r="D99" s="22"/>
      <c r="E99" s="21"/>
      <c r="F99" s="21"/>
      <c r="G99" s="21"/>
      <c r="H99" s="21"/>
      <c r="I99" s="43"/>
    </row>
  </sheetData>
  <autoFilter ref="B1:I99" xr:uid="{00000000-0009-0000-0000-000006000000}">
    <filterColumn colId="0">
      <filters>
        <filter val="DATE"/>
        <dateGroupItem year="2018" month="9" dateTimeGrouping="month"/>
      </filters>
    </filterColumn>
    <filterColumn colId="2" showButton="0"/>
    <filterColumn colId="4" showButton="0"/>
    <filterColumn colId="5" showButton="0"/>
  </autoFilter>
  <mergeCells count="2">
    <mergeCell ref="D1:E1"/>
    <mergeCell ref="F1:H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3C4AA-8052-47E4-9285-32D07A2F5594}">
  <dimension ref="B3:N15"/>
  <sheetViews>
    <sheetView showGridLines="0" tabSelected="1" workbookViewId="0">
      <selection activeCell="H20" sqref="H20"/>
    </sheetView>
  </sheetViews>
  <sheetFormatPr defaultColWidth="15.08203125" defaultRowHeight="11.5" x14ac:dyDescent="0.25"/>
  <cols>
    <col min="1" max="1" width="6.25" style="76" customWidth="1"/>
    <col min="2" max="2" width="33.75" style="76" customWidth="1"/>
    <col min="3" max="3" width="12.83203125" style="76" bestFit="1" customWidth="1"/>
    <col min="4" max="4" width="5.4140625" style="76" bestFit="1" customWidth="1"/>
    <col min="5" max="5" width="6.58203125" style="76" bestFit="1" customWidth="1"/>
    <col min="6" max="6" width="15.75" style="76" bestFit="1" customWidth="1"/>
    <col min="7" max="7" width="12.75" style="76" bestFit="1" customWidth="1"/>
    <col min="8" max="8" width="8.08203125" style="76" bestFit="1" customWidth="1"/>
    <col min="9" max="9" width="23.6640625" style="76" bestFit="1" customWidth="1"/>
    <col min="10" max="10" width="6.6640625" style="76" bestFit="1" customWidth="1"/>
    <col min="11" max="11" width="16.6640625" style="76" bestFit="1" customWidth="1"/>
    <col min="12" max="12" width="9.58203125" style="76" bestFit="1" customWidth="1"/>
    <col min="13" max="13" width="13.6640625" style="76" bestFit="1" customWidth="1"/>
    <col min="14" max="14" width="9.6640625" style="76" bestFit="1" customWidth="1"/>
    <col min="15" max="16384" width="15.08203125" style="76"/>
  </cols>
  <sheetData>
    <row r="3" spans="2:14" x14ac:dyDescent="0.25">
      <c r="B3" s="74" t="s">
        <v>134</v>
      </c>
      <c r="C3" s="74" t="s">
        <v>135</v>
      </c>
      <c r="D3" s="74" t="s">
        <v>136</v>
      </c>
      <c r="E3" s="74" t="s">
        <v>137</v>
      </c>
      <c r="F3" s="75" t="s">
        <v>155</v>
      </c>
      <c r="G3" s="74" t="s">
        <v>138</v>
      </c>
      <c r="H3" s="74" t="s">
        <v>139</v>
      </c>
      <c r="I3" s="75" t="s">
        <v>140</v>
      </c>
      <c r="J3" s="74" t="s">
        <v>141</v>
      </c>
      <c r="K3" s="74" t="s">
        <v>142</v>
      </c>
      <c r="L3" s="74" t="s">
        <v>143</v>
      </c>
      <c r="M3" s="74" t="s">
        <v>144</v>
      </c>
      <c r="N3" s="74" t="s">
        <v>145</v>
      </c>
    </row>
    <row r="4" spans="2:14" x14ac:dyDescent="0.25">
      <c r="B4" s="77" t="s">
        <v>146</v>
      </c>
      <c r="C4" s="77">
        <v>16258</v>
      </c>
      <c r="D4" s="77">
        <v>66</v>
      </c>
      <c r="E4" s="77">
        <v>1142.68</v>
      </c>
      <c r="F4" s="77"/>
      <c r="G4" s="77">
        <v>17466.68</v>
      </c>
      <c r="H4" s="77">
        <v>2966.68</v>
      </c>
      <c r="I4" s="77">
        <v>14500</v>
      </c>
      <c r="J4" s="77">
        <v>163.24</v>
      </c>
      <c r="K4" s="77">
        <v>14336.76</v>
      </c>
      <c r="L4" s="77">
        <v>440000</v>
      </c>
      <c r="M4" s="77">
        <v>440000</v>
      </c>
      <c r="N4" s="77">
        <v>14500</v>
      </c>
    </row>
    <row r="5" spans="2:14" x14ac:dyDescent="0.25">
      <c r="B5" s="77" t="s">
        <v>147</v>
      </c>
      <c r="C5" s="77">
        <v>15504</v>
      </c>
      <c r="D5" s="77">
        <v>63</v>
      </c>
      <c r="E5" s="77">
        <v>1089.69</v>
      </c>
      <c r="F5" s="77"/>
      <c r="G5" s="77">
        <v>16656.689999999999</v>
      </c>
      <c r="H5" s="77">
        <v>2156.69</v>
      </c>
      <c r="I5" s="77">
        <v>14500</v>
      </c>
      <c r="J5" s="77">
        <v>155.66999999999999</v>
      </c>
      <c r="K5" s="77">
        <v>14344.33</v>
      </c>
      <c r="L5" s="77">
        <v>410000</v>
      </c>
      <c r="M5" s="77">
        <v>410000</v>
      </c>
      <c r="N5" s="77">
        <v>14500</v>
      </c>
    </row>
    <row r="6" spans="2:14" x14ac:dyDescent="0.25">
      <c r="B6" s="77" t="s">
        <v>148</v>
      </c>
      <c r="C6" s="77">
        <v>15873</v>
      </c>
      <c r="D6" s="77">
        <v>64</v>
      </c>
      <c r="E6" s="77">
        <v>1115.5899999999999</v>
      </c>
      <c r="F6" s="77"/>
      <c r="G6" s="77">
        <v>17052.59</v>
      </c>
      <c r="H6" s="77">
        <v>2552.59</v>
      </c>
      <c r="I6" s="77">
        <v>14500</v>
      </c>
      <c r="J6" s="77">
        <v>159.37</v>
      </c>
      <c r="K6" s="77">
        <v>14340.63</v>
      </c>
      <c r="L6" s="77">
        <v>440000</v>
      </c>
      <c r="M6" s="77">
        <v>440000</v>
      </c>
      <c r="N6" s="77">
        <v>14500</v>
      </c>
    </row>
    <row r="7" spans="2:14" x14ac:dyDescent="0.25">
      <c r="B7" s="77" t="s">
        <v>149</v>
      </c>
      <c r="C7" s="77">
        <v>15504</v>
      </c>
      <c r="D7" s="77">
        <v>63</v>
      </c>
      <c r="E7" s="77">
        <v>1089.69</v>
      </c>
      <c r="F7" s="77"/>
      <c r="G7" s="77">
        <v>16656.689999999999</v>
      </c>
      <c r="H7" s="77">
        <v>2156.69</v>
      </c>
      <c r="I7" s="77">
        <v>14500</v>
      </c>
      <c r="J7" s="77">
        <v>155.66999999999999</v>
      </c>
      <c r="K7" s="77">
        <v>14344.33</v>
      </c>
      <c r="L7" s="77">
        <v>410000</v>
      </c>
      <c r="M7" s="77">
        <v>410000</v>
      </c>
      <c r="N7" s="77">
        <v>14500</v>
      </c>
    </row>
    <row r="8" spans="2:14" x14ac:dyDescent="0.25">
      <c r="B8" s="77" t="s">
        <v>150</v>
      </c>
      <c r="C8" s="77">
        <v>15504</v>
      </c>
      <c r="D8" s="77">
        <v>63</v>
      </c>
      <c r="E8" s="77">
        <v>1089.69</v>
      </c>
      <c r="F8" s="77"/>
      <c r="G8" s="77">
        <v>16656.689999999999</v>
      </c>
      <c r="H8" s="77">
        <v>2156.69</v>
      </c>
      <c r="I8" s="77">
        <v>14500</v>
      </c>
      <c r="J8" s="77">
        <v>155.66999999999999</v>
      </c>
      <c r="K8" s="77">
        <v>14344.33</v>
      </c>
      <c r="L8" s="77">
        <v>440000</v>
      </c>
      <c r="M8" s="77">
        <v>440000</v>
      </c>
      <c r="N8" s="77">
        <v>14500</v>
      </c>
    </row>
    <row r="9" spans="2:14" x14ac:dyDescent="0.25">
      <c r="B9" s="77" t="s">
        <v>151</v>
      </c>
      <c r="C9" s="77">
        <v>16258</v>
      </c>
      <c r="D9" s="77">
        <v>66</v>
      </c>
      <c r="E9" s="77">
        <v>1142.68</v>
      </c>
      <c r="F9" s="77"/>
      <c r="G9" s="77">
        <v>17466.68</v>
      </c>
      <c r="H9" s="77">
        <v>2966.68</v>
      </c>
      <c r="I9" s="77">
        <v>14500</v>
      </c>
      <c r="J9" s="77">
        <v>163.24</v>
      </c>
      <c r="K9" s="77">
        <v>14336.76</v>
      </c>
      <c r="L9" s="77">
        <v>440000</v>
      </c>
      <c r="M9" s="77">
        <v>440000</v>
      </c>
      <c r="N9" s="77">
        <v>14500</v>
      </c>
    </row>
    <row r="11" spans="2:14" x14ac:dyDescent="0.25">
      <c r="B11" s="76" t="s">
        <v>157</v>
      </c>
      <c r="E11" s="77">
        <f>(C5+63)*7/100</f>
        <v>1089.69</v>
      </c>
    </row>
    <row r="12" spans="2:14" s="78" customFormat="1" x14ac:dyDescent="0.25">
      <c r="B12" s="78" t="s">
        <v>152</v>
      </c>
      <c r="F12" s="79">
        <f>C5+D5-H5</f>
        <v>13410.31</v>
      </c>
    </row>
    <row r="13" spans="2:14" x14ac:dyDescent="0.25">
      <c r="B13" s="76" t="s">
        <v>153</v>
      </c>
      <c r="G13" s="77">
        <f>C5+D5+E5</f>
        <v>16656.689999999999</v>
      </c>
    </row>
    <row r="14" spans="2:14" s="78" customFormat="1" x14ac:dyDescent="0.25">
      <c r="B14" s="78" t="s">
        <v>154</v>
      </c>
      <c r="I14" s="79">
        <f>C5+D5+E5-H5</f>
        <v>14499.999999999998</v>
      </c>
    </row>
    <row r="15" spans="2:14" x14ac:dyDescent="0.25">
      <c r="B15" s="76" t="s">
        <v>156</v>
      </c>
      <c r="K15" s="77">
        <f>I14-J5</f>
        <v>14344.329999999998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Server</vt:lpstr>
      <vt:lpstr>Production</vt:lpstr>
      <vt:lpstr>QA</vt:lpstr>
      <vt:lpstr>HowTo</vt:lpstr>
      <vt:lpstr>Info</vt:lpstr>
      <vt:lpstr>Schedule_Task</vt:lpstr>
      <vt:lpstr>CheckList_DailyBatch</vt:lpstr>
      <vt:lpstr>LWT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Samart</dc:creator>
  <cp:keywords/>
  <cp:lastModifiedBy>iSamarto</cp:lastModifiedBy>
  <dcterms:created xsi:type="dcterms:W3CDTF">2018-04-25T05:01:38Z</dcterms:created>
  <dcterms:modified xsi:type="dcterms:W3CDTF">2018-11-12T05:12:07Z</dcterms:modified>
  <cp:category>NONE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